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480" windowHeight="8475" tabRatio="785" firstSheet="5" activeTab="7"/>
  </bookViews>
  <sheets>
    <sheet name="T&amp;U" sheetId="1" r:id="rId1"/>
    <sheet name="T&amp;TU" sheetId="2" r:id="rId2"/>
    <sheet name="HTU" sheetId="3" r:id="rId3"/>
    <sheet name="TU.t" sheetId="4" r:id="rId4"/>
    <sheet name="U.th" sheetId="5" r:id="rId5"/>
    <sheet name="ValueHTU" sheetId="6" r:id="rId6"/>
    <sheet name="ValueThHTU" sheetId="7" r:id="rId7"/>
    <sheet name="Value Thousands" sheetId="8" r:id="rId8"/>
  </sheets>
  <externalReferences>
    <externalReference r:id="rId11"/>
  </externalReferences>
  <definedNames>
    <definedName name="_xlnm.Print_Area" localSheetId="2">'HTU'!$A$1:$AI$34</definedName>
    <definedName name="_xlnm.Print_Area" localSheetId="1">'T&amp;TU'!$A$1:$AH$34</definedName>
    <definedName name="_xlnm.Print_Area" localSheetId="0">'T&amp;U'!$A$1:$AH$34</definedName>
    <definedName name="_xlnm.Print_Area" localSheetId="3">'TU.t'!$A$1:$AI$34</definedName>
    <definedName name="_xlnm.Print_Area" localSheetId="4">'U.th'!$A$1:$AI$34</definedName>
    <definedName name="_xlnm.Print_Area" localSheetId="7">'Value Thousands'!$A$1:$AJ$34</definedName>
    <definedName name="_xlnm.Print_Area" localSheetId="6">'ValueThHTU'!$A$1:$AI$34</definedName>
  </definedNames>
  <calcPr fullCalcOnLoad="1"/>
</workbook>
</file>

<file path=xl/sharedStrings.xml><?xml version="1.0" encoding="utf-8"?>
<sst xmlns="http://schemas.openxmlformats.org/spreadsheetml/2006/main" count="744" uniqueCount="41">
  <si>
    <t>a.</t>
  </si>
  <si>
    <t>b.</t>
  </si>
  <si>
    <t>c.</t>
  </si>
  <si>
    <t>d.</t>
  </si>
  <si>
    <t>e.</t>
  </si>
  <si>
    <t>f.</t>
  </si>
  <si>
    <t>g.</t>
  </si>
  <si>
    <t>h.</t>
  </si>
  <si>
    <t>i.</t>
  </si>
  <si>
    <t>j.</t>
  </si>
  <si>
    <t>k.</t>
  </si>
  <si>
    <t>l.</t>
  </si>
  <si>
    <t>m.</t>
  </si>
  <si>
    <t>n.</t>
  </si>
  <si>
    <t>o.</t>
  </si>
  <si>
    <t>p.</t>
  </si>
  <si>
    <t>q.</t>
  </si>
  <si>
    <t>r.</t>
  </si>
  <si>
    <t>s.</t>
  </si>
  <si>
    <t>t.</t>
  </si>
  <si>
    <t>u.</t>
  </si>
  <si>
    <t>v.</t>
  </si>
  <si>
    <t>w.</t>
  </si>
  <si>
    <t>x.</t>
  </si>
  <si>
    <t>y.</t>
  </si>
  <si>
    <t>z.</t>
  </si>
  <si>
    <t>aa.</t>
  </si>
  <si>
    <t>ab.</t>
  </si>
  <si>
    <t>ac.</t>
  </si>
  <si>
    <t>ad.</t>
  </si>
  <si>
    <t>Name……….……..……...…….</t>
  </si>
  <si>
    <t>Place Value</t>
  </si>
  <si>
    <t>=</t>
  </si>
  <si>
    <t>+</t>
  </si>
  <si>
    <t>What's the value?</t>
  </si>
  <si>
    <t>is</t>
  </si>
  <si>
    <t>Partition decimals TU.t</t>
  </si>
  <si>
    <t>Partition decimals th</t>
  </si>
  <si>
    <t>Partition TU</t>
  </si>
  <si>
    <t>Partition TU different ways</t>
  </si>
  <si>
    <t>Partition HTU</t>
  </si>
</sst>
</file>

<file path=xl/styles.xml><?xml version="1.0" encoding="utf-8"?>
<styleSheet xmlns="http://schemas.openxmlformats.org/spreadsheetml/2006/main">
  <numFmts count="2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0.00000"/>
    <numFmt numFmtId="172" formatCode="0.00000000000000000"/>
    <numFmt numFmtId="173" formatCode="0.0000000000000000"/>
    <numFmt numFmtId="174" formatCode="0.000000000000000"/>
    <numFmt numFmtId="175" formatCode="0.00000000000000"/>
    <numFmt numFmtId="176" formatCode="0.0000000000000"/>
    <numFmt numFmtId="177" formatCode="0.000000000000"/>
    <numFmt numFmtId="178" formatCode="0.00000000000"/>
    <numFmt numFmtId="179" formatCode="0.0000000000"/>
    <numFmt numFmtId="180" formatCode="0.000000000"/>
    <numFmt numFmtId="181" formatCode="0.00000000"/>
    <numFmt numFmtId="182" formatCode="0.0000000"/>
    <numFmt numFmtId="183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i/>
      <sz val="12"/>
      <color indexed="8"/>
      <name val="Calibri"/>
      <family val="2"/>
    </font>
    <font>
      <i/>
      <sz val="10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left"/>
    </xf>
    <xf numFmtId="0" fontId="0" fillId="33" borderId="0" xfId="0" applyFill="1" applyAlignment="1">
      <alignment horizontal="left"/>
    </xf>
    <xf numFmtId="0" fontId="6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left"/>
    </xf>
    <xf numFmtId="0" fontId="5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7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4" fillId="33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7" fillId="33" borderId="0" xfId="0" applyFont="1" applyFill="1" applyAlignment="1">
      <alignment vertical="center"/>
    </xf>
    <xf numFmtId="0" fontId="4" fillId="33" borderId="0" xfId="0" applyNumberFormat="1" applyFont="1" applyFill="1" applyAlignment="1">
      <alignment horizontal="center" vertical="center"/>
    </xf>
    <xf numFmtId="0" fontId="5" fillId="33" borderId="0" xfId="0" applyNumberFormat="1" applyFont="1" applyFill="1" applyAlignment="1">
      <alignment horizontal="right" vertical="center"/>
    </xf>
    <xf numFmtId="0" fontId="5" fillId="33" borderId="0" xfId="0" applyNumberFormat="1" applyFont="1" applyFill="1" applyAlignment="1">
      <alignment horizontal="center" vertical="center"/>
    </xf>
    <xf numFmtId="0" fontId="8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16" fontId="6" fillId="33" borderId="0" xfId="0" applyNumberFormat="1" applyFont="1" applyFill="1" applyAlignment="1">
      <alignment horizontal="left" vertical="center"/>
    </xf>
    <xf numFmtId="0" fontId="9" fillId="33" borderId="0" xfId="0" applyFont="1" applyFill="1" applyAlignment="1">
      <alignment horizontal="center" vertical="center"/>
    </xf>
    <xf numFmtId="168" fontId="4" fillId="33" borderId="0" xfId="0" applyNumberFormat="1" applyFont="1" applyFill="1" applyAlignment="1">
      <alignment horizontal="center" vertical="center"/>
    </xf>
    <xf numFmtId="2" fontId="4" fillId="33" borderId="0" xfId="0" applyNumberFormat="1" applyFont="1" applyFill="1" applyAlignment="1">
      <alignment horizontal="center" vertical="center"/>
    </xf>
    <xf numFmtId="1" fontId="4" fillId="33" borderId="0" xfId="0" applyNumberFormat="1" applyFont="1" applyFill="1" applyAlignment="1">
      <alignment horizontal="center" vertical="center"/>
    </xf>
    <xf numFmtId="2" fontId="0" fillId="0" borderId="0" xfId="0" applyNumberFormat="1" applyAlignment="1">
      <alignment/>
    </xf>
    <xf numFmtId="168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right" vertical="center"/>
    </xf>
    <xf numFmtId="0" fontId="7" fillId="33" borderId="0" xfId="0" applyFont="1" applyFill="1" applyAlignment="1">
      <alignment horizontal="left" vertical="center"/>
    </xf>
    <xf numFmtId="0" fontId="5" fillId="33" borderId="0" xfId="0" applyNumberFormat="1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6">
    <dxf>
      <font>
        <b/>
        <i val="0"/>
      </font>
      <border>
        <left style="thin"/>
        <right style="thin"/>
        <top style="thin"/>
        <bottom style="thin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ont>
        <b/>
        <i val="0"/>
      </font>
      <border>
        <left style="thin"/>
        <right style="thin"/>
        <top style="thin"/>
        <bottom style="thin"/>
      </border>
    </dxf>
    <dxf>
      <font>
        <b/>
        <i val="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ogram%20Files\ASAP%20Utilities\resources\ASAP_Utilities_ribbon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4"/>
  <sheetViews>
    <sheetView zoomScale="70" zoomScaleNormal="70" zoomScalePageLayoutView="0" workbookViewId="0" topLeftCell="A1">
      <selection activeCell="A4" sqref="A4"/>
    </sheetView>
  </sheetViews>
  <sheetFormatPr defaultColWidth="9.140625" defaultRowHeight="15"/>
  <cols>
    <col min="1" max="1" width="3.57421875" style="3" customWidth="1"/>
    <col min="2" max="2" width="6.7109375" style="2" customWidth="1"/>
    <col min="3" max="3" width="2.57421875" style="2" bestFit="1" customWidth="1"/>
    <col min="4" max="4" width="5.00390625" style="2" bestFit="1" customWidth="1"/>
    <col min="5" max="5" width="2.421875" style="2" bestFit="1" customWidth="1"/>
    <col min="6" max="6" width="4.28125" style="0" customWidth="1"/>
    <col min="7" max="7" width="5.00390625" style="0" customWidth="1"/>
    <col min="8" max="8" width="3.57421875" style="3" customWidth="1"/>
    <col min="9" max="9" width="6.7109375" style="16" customWidth="1"/>
    <col min="10" max="10" width="2.421875" style="16" bestFit="1" customWidth="1"/>
    <col min="11" max="11" width="5.00390625" style="17" bestFit="1" customWidth="1"/>
    <col min="12" max="12" width="2.421875" style="17" bestFit="1" customWidth="1"/>
    <col min="13" max="13" width="4.28125" style="17" customWidth="1"/>
    <col min="14" max="14" width="5.00390625" style="17" customWidth="1"/>
    <col min="15" max="15" width="3.57421875" style="18" customWidth="1"/>
    <col min="16" max="16" width="6.7109375" style="16" customWidth="1"/>
    <col min="17" max="17" width="2.421875" style="16" bestFit="1" customWidth="1"/>
    <col min="18" max="18" width="5.00390625" style="16" bestFit="1" customWidth="1"/>
    <col min="19" max="19" width="2.421875" style="17" bestFit="1" customWidth="1"/>
    <col min="20" max="20" width="4.28125" style="17" customWidth="1"/>
    <col min="21" max="21" width="5.00390625" style="17" customWidth="1"/>
    <col min="22" max="22" width="3.57421875" style="18" customWidth="1"/>
    <col min="23" max="23" width="6.7109375" style="16" customWidth="1"/>
    <col min="24" max="24" width="2.421875" style="16" bestFit="1" customWidth="1"/>
    <col min="25" max="25" width="5.00390625" style="17" bestFit="1" customWidth="1"/>
    <col min="26" max="26" width="2.421875" style="17" bestFit="1" customWidth="1"/>
    <col min="27" max="27" width="4.28125" style="17" customWidth="1"/>
    <col min="28" max="28" width="5.00390625" style="17" customWidth="1"/>
    <col min="29" max="29" width="3.57421875" style="18" customWidth="1"/>
    <col min="30" max="30" width="6.7109375" style="16" customWidth="1"/>
    <col min="31" max="31" width="2.421875" style="16" bestFit="1" customWidth="1"/>
    <col min="32" max="32" width="5.00390625" style="17" bestFit="1" customWidth="1"/>
    <col min="33" max="33" width="2.421875" style="17" bestFit="1" customWidth="1"/>
    <col min="34" max="34" width="4.28125" style="17" customWidth="1"/>
    <col min="35" max="35" width="6.28125" style="17" customWidth="1"/>
    <col min="36" max="36" width="6.8515625" style="0" hidden="1" customWidth="1"/>
    <col min="37" max="39" width="6.28125" style="0" hidden="1" customWidth="1"/>
    <col min="40" max="40" width="4.28125" style="0" hidden="1" customWidth="1"/>
    <col min="41" max="42" width="7.421875" style="0" hidden="1" customWidth="1"/>
    <col min="43" max="43" width="4.8515625" style="0" hidden="1" customWidth="1"/>
    <col min="44" max="45" width="2.421875" style="0" hidden="1" customWidth="1"/>
    <col min="46" max="46" width="9.140625" style="0" customWidth="1"/>
  </cols>
  <sheetData>
    <row r="1" spans="1:35" s="4" customFormat="1" ht="15.75">
      <c r="A1" s="22" t="s">
        <v>30</v>
      </c>
      <c r="B1" s="10"/>
      <c r="C1" s="10"/>
      <c r="D1" s="10"/>
      <c r="E1" s="10"/>
      <c r="F1" s="12"/>
      <c r="G1" s="12"/>
      <c r="H1" s="22" t="str">
        <f>A1</f>
        <v>Name……….……..……...…….</v>
      </c>
      <c r="I1" s="11"/>
      <c r="J1" s="11"/>
      <c r="K1" s="12"/>
      <c r="L1" s="12"/>
      <c r="M1" s="12"/>
      <c r="N1" s="12"/>
      <c r="O1" s="13" t="str">
        <f>A1</f>
        <v>Name……….……..……...…….</v>
      </c>
      <c r="P1" s="11"/>
      <c r="Q1" s="11"/>
      <c r="R1" s="11"/>
      <c r="S1" s="12"/>
      <c r="T1" s="12"/>
      <c r="U1" s="12"/>
      <c r="V1" s="13" t="str">
        <f>A1</f>
        <v>Name……….……..……...…….</v>
      </c>
      <c r="W1" s="11"/>
      <c r="X1" s="11"/>
      <c r="Y1" s="12"/>
      <c r="Z1" s="12"/>
      <c r="AA1" s="12"/>
      <c r="AB1" s="12"/>
      <c r="AC1" s="13" t="str">
        <f>H1</f>
        <v>Name……….……..……...…….</v>
      </c>
      <c r="AD1" s="11"/>
      <c r="AE1" s="11"/>
      <c r="AF1" s="12"/>
      <c r="AG1" s="12"/>
      <c r="AH1" s="12"/>
      <c r="AI1" s="12"/>
    </row>
    <row r="2" spans="1:35" s="1" customFormat="1" ht="23.25" customHeight="1">
      <c r="A2" s="6" t="s">
        <v>31</v>
      </c>
      <c r="B2" s="7"/>
      <c r="C2" s="7"/>
      <c r="D2" s="7"/>
      <c r="E2" s="7"/>
      <c r="F2" s="8"/>
      <c r="G2" s="8"/>
      <c r="H2" s="6" t="str">
        <f>A2</f>
        <v>Place Value</v>
      </c>
      <c r="I2" s="19"/>
      <c r="J2" s="19"/>
      <c r="K2" s="5"/>
      <c r="L2" s="5"/>
      <c r="M2" s="5"/>
      <c r="N2" s="5"/>
      <c r="O2" s="20" t="str">
        <f>A2</f>
        <v>Place Value</v>
      </c>
      <c r="P2" s="21"/>
      <c r="Q2" s="21"/>
      <c r="R2" s="21"/>
      <c r="S2" s="5"/>
      <c r="T2" s="5"/>
      <c r="U2" s="5"/>
      <c r="V2" s="20" t="str">
        <f>A2</f>
        <v>Place Value</v>
      </c>
      <c r="W2" s="20"/>
      <c r="X2" s="20"/>
      <c r="Y2" s="20"/>
      <c r="Z2" s="5"/>
      <c r="AA2" s="5"/>
      <c r="AB2" s="5"/>
      <c r="AC2" s="20" t="str">
        <f>H2</f>
        <v>Place Value</v>
      </c>
      <c r="AD2" s="20"/>
      <c r="AE2" s="20"/>
      <c r="AF2" s="20"/>
      <c r="AG2" s="5"/>
      <c r="AH2" s="5"/>
      <c r="AI2" s="5"/>
    </row>
    <row r="3" spans="1:35" s="1" customFormat="1" ht="23.25" customHeight="1">
      <c r="A3" s="28" t="s">
        <v>38</v>
      </c>
      <c r="B3" s="7"/>
      <c r="C3" s="7"/>
      <c r="D3" s="7"/>
      <c r="E3" s="7"/>
      <c r="F3" s="8"/>
      <c r="G3" s="8"/>
      <c r="H3" s="6" t="str">
        <f>A3</f>
        <v>Partition TU</v>
      </c>
      <c r="I3" s="19"/>
      <c r="J3" s="19"/>
      <c r="K3" s="5"/>
      <c r="L3" s="5"/>
      <c r="M3" s="5"/>
      <c r="N3" s="5"/>
      <c r="O3" s="20" t="str">
        <f>A3</f>
        <v>Partition TU</v>
      </c>
      <c r="P3" s="21"/>
      <c r="Q3" s="21"/>
      <c r="R3" s="21"/>
      <c r="S3" s="5"/>
      <c r="T3" s="5"/>
      <c r="U3" s="5"/>
      <c r="V3" s="20" t="str">
        <f>A3</f>
        <v>Partition TU</v>
      </c>
      <c r="W3" s="20"/>
      <c r="X3" s="20"/>
      <c r="Y3" s="20"/>
      <c r="Z3" s="5"/>
      <c r="AA3" s="5"/>
      <c r="AB3" s="5"/>
      <c r="AC3" s="20" t="str">
        <f>H3</f>
        <v>Partition TU</v>
      </c>
      <c r="AD3" s="20"/>
      <c r="AE3" s="20"/>
      <c r="AF3" s="20"/>
      <c r="AG3" s="5"/>
      <c r="AH3" s="5"/>
      <c r="AI3" s="5"/>
    </row>
    <row r="4" spans="1:35" s="1" customFormat="1" ht="13.5" customHeight="1">
      <c r="A4" s="6"/>
      <c r="B4" s="7"/>
      <c r="C4" s="7"/>
      <c r="D4" s="7"/>
      <c r="E4" s="7"/>
      <c r="F4" s="8"/>
      <c r="G4" s="8"/>
      <c r="H4" s="6"/>
      <c r="I4" s="14"/>
      <c r="J4" s="14"/>
      <c r="K4" s="15"/>
      <c r="L4" s="15"/>
      <c r="M4" s="15"/>
      <c r="N4" s="15"/>
      <c r="O4" s="6"/>
      <c r="P4" s="14"/>
      <c r="Q4" s="14"/>
      <c r="R4" s="14"/>
      <c r="S4" s="15"/>
      <c r="T4" s="15"/>
      <c r="U4" s="15"/>
      <c r="V4" s="6"/>
      <c r="W4" s="14"/>
      <c r="X4" s="14"/>
      <c r="Y4" s="15"/>
      <c r="Z4" s="15"/>
      <c r="AA4" s="15"/>
      <c r="AB4" s="15"/>
      <c r="AC4" s="6"/>
      <c r="AD4" s="14"/>
      <c r="AE4" s="14"/>
      <c r="AF4" s="15"/>
      <c r="AG4" s="15"/>
      <c r="AH4" s="15"/>
      <c r="AI4" s="15"/>
    </row>
    <row r="5" spans="1:45" ht="16.5" customHeight="1">
      <c r="A5" s="9" t="s">
        <v>0</v>
      </c>
      <c r="B5" s="32">
        <f>AJ5</f>
        <v>16</v>
      </c>
      <c r="C5" s="29" t="s">
        <v>32</v>
      </c>
      <c r="D5" s="27" t="str">
        <f>IF(AR5="",AL5,"___")</f>
        <v>___</v>
      </c>
      <c r="E5" s="27" t="s">
        <v>33</v>
      </c>
      <c r="F5" s="27">
        <f>IF(AS5="",AM5,"___")</f>
        <v>6</v>
      </c>
      <c r="G5" s="27"/>
      <c r="H5" s="24" t="str">
        <f aca="true" t="shared" si="0" ref="H5:H34">A5</f>
        <v>a.</v>
      </c>
      <c r="I5" s="32">
        <f aca="true" t="shared" si="1" ref="I5:I34">B5</f>
        <v>16</v>
      </c>
      <c r="J5" s="23" t="str">
        <f aca="true" t="shared" si="2" ref="J5:J34">C5</f>
        <v>=</v>
      </c>
      <c r="K5" s="23" t="str">
        <f aca="true" t="shared" si="3" ref="K5:K34">D5</f>
        <v>___</v>
      </c>
      <c r="L5" s="23" t="str">
        <f aca="true" t="shared" si="4" ref="L5:L34">E5</f>
        <v>+</v>
      </c>
      <c r="M5" s="32">
        <f aca="true" t="shared" si="5" ref="M5:M34">F5</f>
        <v>6</v>
      </c>
      <c r="N5" s="23"/>
      <c r="O5" s="25" t="str">
        <f aca="true" t="shared" si="6" ref="O5:O34">A5</f>
        <v>a.</v>
      </c>
      <c r="P5" s="32">
        <f aca="true" t="shared" si="7" ref="P5:P34">B5</f>
        <v>16</v>
      </c>
      <c r="Q5" s="23" t="str">
        <f aca="true" t="shared" si="8" ref="Q5:Q34">C5</f>
        <v>=</v>
      </c>
      <c r="R5" s="23" t="str">
        <f aca="true" t="shared" si="9" ref="R5:T20">D5</f>
        <v>___</v>
      </c>
      <c r="S5" s="23" t="str">
        <f t="shared" si="9"/>
        <v>+</v>
      </c>
      <c r="T5" s="32">
        <f t="shared" si="9"/>
        <v>6</v>
      </c>
      <c r="U5" s="23"/>
      <c r="V5" s="25" t="str">
        <f aca="true" t="shared" si="10" ref="V5:V34">A5</f>
        <v>a.</v>
      </c>
      <c r="W5" s="32">
        <f aca="true" t="shared" si="11" ref="W5:W34">B5</f>
        <v>16</v>
      </c>
      <c r="X5" s="23" t="str">
        <f aca="true" t="shared" si="12" ref="X5:X34">C5</f>
        <v>=</v>
      </c>
      <c r="Y5" s="23" t="str">
        <f aca="true" t="shared" si="13" ref="Y5:AA20">D5</f>
        <v>___</v>
      </c>
      <c r="Z5" s="23" t="str">
        <f t="shared" si="13"/>
        <v>+</v>
      </c>
      <c r="AA5" s="32">
        <f t="shared" si="13"/>
        <v>6</v>
      </c>
      <c r="AB5" s="23"/>
      <c r="AC5" s="25" t="str">
        <f aca="true" t="shared" si="14" ref="AC5:AC34">H5</f>
        <v>a.</v>
      </c>
      <c r="AD5" s="32">
        <f aca="true" t="shared" si="15" ref="AD5:AD34">I5</f>
        <v>16</v>
      </c>
      <c r="AE5" s="23" t="str">
        <f aca="true" t="shared" si="16" ref="AE5:AE34">J5</f>
        <v>=</v>
      </c>
      <c r="AF5" s="23" t="str">
        <f aca="true" t="shared" si="17" ref="AF5:AF34">K5</f>
        <v>___</v>
      </c>
      <c r="AG5" s="23" t="str">
        <f aca="true" t="shared" si="18" ref="AG5:AG34">L5</f>
        <v>+</v>
      </c>
      <c r="AH5" s="32">
        <f aca="true" t="shared" si="19" ref="AH5:AH34">M5</f>
        <v>6</v>
      </c>
      <c r="AI5" s="23"/>
      <c r="AJ5" s="35">
        <f ca="1">RANDBETWEEN(11,99)</f>
        <v>16</v>
      </c>
      <c r="AK5" s="35">
        <f>100*INT(AJ5/100)</f>
        <v>0</v>
      </c>
      <c r="AL5" s="35">
        <f aca="true" t="shared" si="20" ref="AL5:AL34">10*INT((AJ5-AK5)/10)</f>
        <v>10</v>
      </c>
      <c r="AM5" s="35">
        <f aca="true" t="shared" si="21" ref="AM5:AM34">AJ5-AK5-AL5</f>
        <v>6</v>
      </c>
      <c r="AO5">
        <f ca="1">RAND()</f>
        <v>0.2579647505778573</v>
      </c>
      <c r="AP5">
        <f aca="true" ca="1" t="shared" si="22" ref="AP5:AP20">RAND()</f>
        <v>0.7104952751307305</v>
      </c>
      <c r="AR5">
        <f>IF(AO5&lt;AP5,1,"")</f>
        <v>1</v>
      </c>
      <c r="AS5">
        <f>IF(AP5=MIN($AO5:$AP5),1,"")</f>
      </c>
    </row>
    <row r="6" spans="1:45" ht="16.5" customHeight="1">
      <c r="A6" s="9" t="s">
        <v>1</v>
      </c>
      <c r="B6" s="32">
        <f aca="true" t="shared" si="23" ref="B6:B34">AJ6</f>
        <v>79</v>
      </c>
      <c r="C6" s="29" t="s">
        <v>32</v>
      </c>
      <c r="D6" s="27" t="str">
        <f aca="true" t="shared" si="24" ref="D6:D34">IF(AR6="",AL6,"___")</f>
        <v>___</v>
      </c>
      <c r="E6" s="27" t="s">
        <v>33</v>
      </c>
      <c r="F6" s="27">
        <f aca="true" t="shared" si="25" ref="F6:F34">IF(AS6="",AM6,"___")</f>
        <v>9</v>
      </c>
      <c r="G6" s="27"/>
      <c r="H6" s="24" t="str">
        <f t="shared" si="0"/>
        <v>b.</v>
      </c>
      <c r="I6" s="32">
        <f t="shared" si="1"/>
        <v>79</v>
      </c>
      <c r="J6" s="23" t="str">
        <f t="shared" si="2"/>
        <v>=</v>
      </c>
      <c r="K6" s="23" t="str">
        <f t="shared" si="3"/>
        <v>___</v>
      </c>
      <c r="L6" s="23" t="str">
        <f t="shared" si="4"/>
        <v>+</v>
      </c>
      <c r="M6" s="32">
        <f t="shared" si="5"/>
        <v>9</v>
      </c>
      <c r="N6" s="26"/>
      <c r="O6" s="25" t="str">
        <f t="shared" si="6"/>
        <v>b.</v>
      </c>
      <c r="P6" s="32">
        <f t="shared" si="7"/>
        <v>79</v>
      </c>
      <c r="Q6" s="23" t="str">
        <f t="shared" si="8"/>
        <v>=</v>
      </c>
      <c r="R6" s="23" t="str">
        <f t="shared" si="9"/>
        <v>___</v>
      </c>
      <c r="S6" s="23" t="str">
        <f t="shared" si="9"/>
        <v>+</v>
      </c>
      <c r="T6" s="32">
        <f t="shared" si="9"/>
        <v>9</v>
      </c>
      <c r="U6" s="26"/>
      <c r="V6" s="25" t="str">
        <f t="shared" si="10"/>
        <v>b.</v>
      </c>
      <c r="W6" s="32">
        <f t="shared" si="11"/>
        <v>79</v>
      </c>
      <c r="X6" s="23" t="str">
        <f t="shared" si="12"/>
        <v>=</v>
      </c>
      <c r="Y6" s="23" t="str">
        <f t="shared" si="13"/>
        <v>___</v>
      </c>
      <c r="Z6" s="23" t="str">
        <f t="shared" si="13"/>
        <v>+</v>
      </c>
      <c r="AA6" s="32">
        <f t="shared" si="13"/>
        <v>9</v>
      </c>
      <c r="AB6" s="23"/>
      <c r="AC6" s="25" t="str">
        <f t="shared" si="14"/>
        <v>b.</v>
      </c>
      <c r="AD6" s="32">
        <f t="shared" si="15"/>
        <v>79</v>
      </c>
      <c r="AE6" s="23" t="str">
        <f t="shared" si="16"/>
        <v>=</v>
      </c>
      <c r="AF6" s="23" t="str">
        <f t="shared" si="17"/>
        <v>___</v>
      </c>
      <c r="AG6" s="23" t="str">
        <f t="shared" si="18"/>
        <v>+</v>
      </c>
      <c r="AH6" s="32">
        <f t="shared" si="19"/>
        <v>9</v>
      </c>
      <c r="AI6" s="23"/>
      <c r="AJ6" s="35">
        <f aca="true" ca="1" t="shared" si="26" ref="AJ6:AJ34">RANDBETWEEN(11,99)</f>
        <v>79</v>
      </c>
      <c r="AK6" s="35">
        <f aca="true" t="shared" si="27" ref="AK6:AK34">100*INT(AJ6/100)</f>
        <v>0</v>
      </c>
      <c r="AL6" s="35">
        <f t="shared" si="20"/>
        <v>70</v>
      </c>
      <c r="AM6" s="35">
        <f t="shared" si="21"/>
        <v>9</v>
      </c>
      <c r="AO6">
        <f aca="true" ca="1" t="shared" si="28" ref="AO6:AP34">RAND()</f>
        <v>0.4773245105262687</v>
      </c>
      <c r="AP6">
        <f ca="1" t="shared" si="22"/>
        <v>0.9317666476765412</v>
      </c>
      <c r="AR6">
        <f aca="true" t="shared" si="29" ref="AR6:AR34">IF(AO6&lt;AP6,1,"")</f>
        <v>1</v>
      </c>
      <c r="AS6">
        <f aca="true" t="shared" si="30" ref="AS6:AS34">IF(AP6=MIN($AO6:$AP6),1,"")</f>
      </c>
    </row>
    <row r="7" spans="1:45" ht="16.5" customHeight="1">
      <c r="A7" s="9" t="s">
        <v>2</v>
      </c>
      <c r="B7" s="32">
        <f t="shared" si="23"/>
        <v>79</v>
      </c>
      <c r="C7" s="29" t="s">
        <v>32</v>
      </c>
      <c r="D7" s="27" t="str">
        <f t="shared" si="24"/>
        <v>___</v>
      </c>
      <c r="E7" s="27" t="s">
        <v>33</v>
      </c>
      <c r="F7" s="27">
        <f t="shared" si="25"/>
        <v>9</v>
      </c>
      <c r="G7" s="27"/>
      <c r="H7" s="24" t="str">
        <f t="shared" si="0"/>
        <v>c.</v>
      </c>
      <c r="I7" s="32">
        <f t="shared" si="1"/>
        <v>79</v>
      </c>
      <c r="J7" s="23" t="str">
        <f t="shared" si="2"/>
        <v>=</v>
      </c>
      <c r="K7" s="23" t="str">
        <f t="shared" si="3"/>
        <v>___</v>
      </c>
      <c r="L7" s="23" t="str">
        <f t="shared" si="4"/>
        <v>+</v>
      </c>
      <c r="M7" s="32">
        <f t="shared" si="5"/>
        <v>9</v>
      </c>
      <c r="N7" s="26"/>
      <c r="O7" s="25" t="str">
        <f t="shared" si="6"/>
        <v>c.</v>
      </c>
      <c r="P7" s="32">
        <f t="shared" si="7"/>
        <v>79</v>
      </c>
      <c r="Q7" s="23" t="str">
        <f t="shared" si="8"/>
        <v>=</v>
      </c>
      <c r="R7" s="23" t="str">
        <f t="shared" si="9"/>
        <v>___</v>
      </c>
      <c r="S7" s="23" t="str">
        <f t="shared" si="9"/>
        <v>+</v>
      </c>
      <c r="T7" s="32">
        <f t="shared" si="9"/>
        <v>9</v>
      </c>
      <c r="U7" s="26"/>
      <c r="V7" s="25" t="str">
        <f t="shared" si="10"/>
        <v>c.</v>
      </c>
      <c r="W7" s="32">
        <f t="shared" si="11"/>
        <v>79</v>
      </c>
      <c r="X7" s="23" t="str">
        <f t="shared" si="12"/>
        <v>=</v>
      </c>
      <c r="Y7" s="23" t="str">
        <f t="shared" si="13"/>
        <v>___</v>
      </c>
      <c r="Z7" s="23" t="str">
        <f t="shared" si="13"/>
        <v>+</v>
      </c>
      <c r="AA7" s="32">
        <f t="shared" si="13"/>
        <v>9</v>
      </c>
      <c r="AB7" s="23"/>
      <c r="AC7" s="25" t="str">
        <f t="shared" si="14"/>
        <v>c.</v>
      </c>
      <c r="AD7" s="32">
        <f t="shared" si="15"/>
        <v>79</v>
      </c>
      <c r="AE7" s="23" t="str">
        <f t="shared" si="16"/>
        <v>=</v>
      </c>
      <c r="AF7" s="23" t="str">
        <f t="shared" si="17"/>
        <v>___</v>
      </c>
      <c r="AG7" s="23" t="str">
        <f t="shared" si="18"/>
        <v>+</v>
      </c>
      <c r="AH7" s="32">
        <f t="shared" si="19"/>
        <v>9</v>
      </c>
      <c r="AI7" s="23"/>
      <c r="AJ7" s="35">
        <f ca="1" t="shared" si="26"/>
        <v>79</v>
      </c>
      <c r="AK7" s="35">
        <f t="shared" si="27"/>
        <v>0</v>
      </c>
      <c r="AL7" s="35">
        <f t="shared" si="20"/>
        <v>70</v>
      </c>
      <c r="AM7" s="35">
        <f t="shared" si="21"/>
        <v>9</v>
      </c>
      <c r="AO7">
        <f ca="1" t="shared" si="28"/>
        <v>0.06999945104473904</v>
      </c>
      <c r="AP7">
        <f ca="1" t="shared" si="22"/>
        <v>0.8130268162945247</v>
      </c>
      <c r="AR7">
        <f t="shared" si="29"/>
        <v>1</v>
      </c>
      <c r="AS7">
        <f t="shared" si="30"/>
      </c>
    </row>
    <row r="8" spans="1:45" ht="16.5" customHeight="1">
      <c r="A8" s="9" t="s">
        <v>3</v>
      </c>
      <c r="B8" s="32">
        <f t="shared" si="23"/>
        <v>65</v>
      </c>
      <c r="C8" s="29" t="s">
        <v>32</v>
      </c>
      <c r="D8" s="27" t="str">
        <f t="shared" si="24"/>
        <v>___</v>
      </c>
      <c r="E8" s="27" t="s">
        <v>33</v>
      </c>
      <c r="F8" s="27">
        <f t="shared" si="25"/>
        <v>5</v>
      </c>
      <c r="G8" s="27"/>
      <c r="H8" s="24" t="str">
        <f t="shared" si="0"/>
        <v>d.</v>
      </c>
      <c r="I8" s="32">
        <f t="shared" si="1"/>
        <v>65</v>
      </c>
      <c r="J8" s="23" t="str">
        <f t="shared" si="2"/>
        <v>=</v>
      </c>
      <c r="K8" s="23" t="str">
        <f t="shared" si="3"/>
        <v>___</v>
      </c>
      <c r="L8" s="23" t="str">
        <f t="shared" si="4"/>
        <v>+</v>
      </c>
      <c r="M8" s="32">
        <f t="shared" si="5"/>
        <v>5</v>
      </c>
      <c r="N8" s="26"/>
      <c r="O8" s="25" t="str">
        <f t="shared" si="6"/>
        <v>d.</v>
      </c>
      <c r="P8" s="32">
        <f t="shared" si="7"/>
        <v>65</v>
      </c>
      <c r="Q8" s="23" t="str">
        <f t="shared" si="8"/>
        <v>=</v>
      </c>
      <c r="R8" s="23" t="str">
        <f t="shared" si="9"/>
        <v>___</v>
      </c>
      <c r="S8" s="23" t="str">
        <f t="shared" si="9"/>
        <v>+</v>
      </c>
      <c r="T8" s="32">
        <f t="shared" si="9"/>
        <v>5</v>
      </c>
      <c r="U8" s="26"/>
      <c r="V8" s="25" t="str">
        <f t="shared" si="10"/>
        <v>d.</v>
      </c>
      <c r="W8" s="32">
        <f t="shared" si="11"/>
        <v>65</v>
      </c>
      <c r="X8" s="23" t="str">
        <f t="shared" si="12"/>
        <v>=</v>
      </c>
      <c r="Y8" s="23" t="str">
        <f t="shared" si="13"/>
        <v>___</v>
      </c>
      <c r="Z8" s="23" t="str">
        <f t="shared" si="13"/>
        <v>+</v>
      </c>
      <c r="AA8" s="32">
        <f t="shared" si="13"/>
        <v>5</v>
      </c>
      <c r="AB8" s="23"/>
      <c r="AC8" s="25" t="str">
        <f t="shared" si="14"/>
        <v>d.</v>
      </c>
      <c r="AD8" s="32">
        <f t="shared" si="15"/>
        <v>65</v>
      </c>
      <c r="AE8" s="23" t="str">
        <f t="shared" si="16"/>
        <v>=</v>
      </c>
      <c r="AF8" s="23" t="str">
        <f t="shared" si="17"/>
        <v>___</v>
      </c>
      <c r="AG8" s="23" t="str">
        <f t="shared" si="18"/>
        <v>+</v>
      </c>
      <c r="AH8" s="32">
        <f t="shared" si="19"/>
        <v>5</v>
      </c>
      <c r="AI8" s="23"/>
      <c r="AJ8" s="35">
        <f ca="1" t="shared" si="26"/>
        <v>65</v>
      </c>
      <c r="AK8" s="35">
        <f t="shared" si="27"/>
        <v>0</v>
      </c>
      <c r="AL8" s="35">
        <f t="shared" si="20"/>
        <v>60</v>
      </c>
      <c r="AM8" s="35">
        <f t="shared" si="21"/>
        <v>5</v>
      </c>
      <c r="AO8">
        <f ca="1" t="shared" si="28"/>
        <v>0.6840151076590746</v>
      </c>
      <c r="AP8">
        <f ca="1" t="shared" si="22"/>
        <v>0.6982358886283937</v>
      </c>
      <c r="AR8">
        <f t="shared" si="29"/>
        <v>1</v>
      </c>
      <c r="AS8">
        <f t="shared" si="30"/>
      </c>
    </row>
    <row r="9" spans="1:45" ht="16.5" customHeight="1">
      <c r="A9" s="9" t="s">
        <v>4</v>
      </c>
      <c r="B9" s="32">
        <f t="shared" si="23"/>
        <v>59</v>
      </c>
      <c r="C9" s="29" t="s">
        <v>32</v>
      </c>
      <c r="D9" s="27">
        <f t="shared" si="24"/>
        <v>50</v>
      </c>
      <c r="E9" s="27" t="s">
        <v>33</v>
      </c>
      <c r="F9" s="27" t="str">
        <f t="shared" si="25"/>
        <v>___</v>
      </c>
      <c r="G9" s="27"/>
      <c r="H9" s="24" t="str">
        <f t="shared" si="0"/>
        <v>e.</v>
      </c>
      <c r="I9" s="32">
        <f t="shared" si="1"/>
        <v>59</v>
      </c>
      <c r="J9" s="23" t="str">
        <f t="shared" si="2"/>
        <v>=</v>
      </c>
      <c r="K9" s="23">
        <f t="shared" si="3"/>
        <v>50</v>
      </c>
      <c r="L9" s="23" t="str">
        <f t="shared" si="4"/>
        <v>+</v>
      </c>
      <c r="M9" s="32" t="str">
        <f t="shared" si="5"/>
        <v>___</v>
      </c>
      <c r="N9" s="26"/>
      <c r="O9" s="25" t="str">
        <f t="shared" si="6"/>
        <v>e.</v>
      </c>
      <c r="P9" s="32">
        <f t="shared" si="7"/>
        <v>59</v>
      </c>
      <c r="Q9" s="23" t="str">
        <f t="shared" si="8"/>
        <v>=</v>
      </c>
      <c r="R9" s="23">
        <f t="shared" si="9"/>
        <v>50</v>
      </c>
      <c r="S9" s="23" t="str">
        <f t="shared" si="9"/>
        <v>+</v>
      </c>
      <c r="T9" s="32" t="str">
        <f t="shared" si="9"/>
        <v>___</v>
      </c>
      <c r="U9" s="26"/>
      <c r="V9" s="25" t="str">
        <f t="shared" si="10"/>
        <v>e.</v>
      </c>
      <c r="W9" s="32">
        <f t="shared" si="11"/>
        <v>59</v>
      </c>
      <c r="X9" s="23" t="str">
        <f t="shared" si="12"/>
        <v>=</v>
      </c>
      <c r="Y9" s="23">
        <f t="shared" si="13"/>
        <v>50</v>
      </c>
      <c r="Z9" s="23" t="str">
        <f t="shared" si="13"/>
        <v>+</v>
      </c>
      <c r="AA9" s="32" t="str">
        <f t="shared" si="13"/>
        <v>___</v>
      </c>
      <c r="AB9" s="23"/>
      <c r="AC9" s="25" t="str">
        <f t="shared" si="14"/>
        <v>e.</v>
      </c>
      <c r="AD9" s="32">
        <f t="shared" si="15"/>
        <v>59</v>
      </c>
      <c r="AE9" s="23" t="str">
        <f t="shared" si="16"/>
        <v>=</v>
      </c>
      <c r="AF9" s="23">
        <f t="shared" si="17"/>
        <v>50</v>
      </c>
      <c r="AG9" s="23" t="str">
        <f t="shared" si="18"/>
        <v>+</v>
      </c>
      <c r="AH9" s="32" t="str">
        <f t="shared" si="19"/>
        <v>___</v>
      </c>
      <c r="AI9" s="23"/>
      <c r="AJ9" s="35">
        <f ca="1" t="shared" si="26"/>
        <v>59</v>
      </c>
      <c r="AK9" s="35">
        <f t="shared" si="27"/>
        <v>0</v>
      </c>
      <c r="AL9" s="35">
        <f t="shared" si="20"/>
        <v>50</v>
      </c>
      <c r="AM9" s="35">
        <f t="shared" si="21"/>
        <v>9</v>
      </c>
      <c r="AO9">
        <f ca="1" t="shared" si="28"/>
        <v>0.8674429328416884</v>
      </c>
      <c r="AP9">
        <f ca="1" t="shared" si="22"/>
        <v>0.47346984185834096</v>
      </c>
      <c r="AR9">
        <f t="shared" si="29"/>
      </c>
      <c r="AS9">
        <f t="shared" si="30"/>
        <v>1</v>
      </c>
    </row>
    <row r="10" spans="1:45" ht="16.5" customHeight="1">
      <c r="A10" s="9" t="s">
        <v>5</v>
      </c>
      <c r="B10" s="32">
        <f t="shared" si="23"/>
        <v>82</v>
      </c>
      <c r="C10" s="29" t="s">
        <v>32</v>
      </c>
      <c r="D10" s="27" t="str">
        <f t="shared" si="24"/>
        <v>___</v>
      </c>
      <c r="E10" s="27" t="s">
        <v>33</v>
      </c>
      <c r="F10" s="27">
        <f t="shared" si="25"/>
        <v>2</v>
      </c>
      <c r="G10" s="27"/>
      <c r="H10" s="24" t="str">
        <f t="shared" si="0"/>
        <v>f.</v>
      </c>
      <c r="I10" s="32">
        <f t="shared" si="1"/>
        <v>82</v>
      </c>
      <c r="J10" s="23" t="str">
        <f t="shared" si="2"/>
        <v>=</v>
      </c>
      <c r="K10" s="23" t="str">
        <f t="shared" si="3"/>
        <v>___</v>
      </c>
      <c r="L10" s="23" t="str">
        <f t="shared" si="4"/>
        <v>+</v>
      </c>
      <c r="M10" s="32">
        <f t="shared" si="5"/>
        <v>2</v>
      </c>
      <c r="N10" s="26"/>
      <c r="O10" s="25" t="str">
        <f t="shared" si="6"/>
        <v>f.</v>
      </c>
      <c r="P10" s="32">
        <f t="shared" si="7"/>
        <v>82</v>
      </c>
      <c r="Q10" s="23" t="str">
        <f t="shared" si="8"/>
        <v>=</v>
      </c>
      <c r="R10" s="23" t="str">
        <f t="shared" si="9"/>
        <v>___</v>
      </c>
      <c r="S10" s="23" t="str">
        <f t="shared" si="9"/>
        <v>+</v>
      </c>
      <c r="T10" s="32">
        <f t="shared" si="9"/>
        <v>2</v>
      </c>
      <c r="U10" s="26"/>
      <c r="V10" s="25" t="str">
        <f t="shared" si="10"/>
        <v>f.</v>
      </c>
      <c r="W10" s="32">
        <f t="shared" si="11"/>
        <v>82</v>
      </c>
      <c r="X10" s="23" t="str">
        <f t="shared" si="12"/>
        <v>=</v>
      </c>
      <c r="Y10" s="23" t="str">
        <f t="shared" si="13"/>
        <v>___</v>
      </c>
      <c r="Z10" s="23" t="str">
        <f t="shared" si="13"/>
        <v>+</v>
      </c>
      <c r="AA10" s="32">
        <f t="shared" si="13"/>
        <v>2</v>
      </c>
      <c r="AB10" s="23"/>
      <c r="AC10" s="25" t="str">
        <f t="shared" si="14"/>
        <v>f.</v>
      </c>
      <c r="AD10" s="32">
        <f t="shared" si="15"/>
        <v>82</v>
      </c>
      <c r="AE10" s="23" t="str">
        <f t="shared" si="16"/>
        <v>=</v>
      </c>
      <c r="AF10" s="23" t="str">
        <f t="shared" si="17"/>
        <v>___</v>
      </c>
      <c r="AG10" s="23" t="str">
        <f t="shared" si="18"/>
        <v>+</v>
      </c>
      <c r="AH10" s="32">
        <f t="shared" si="19"/>
        <v>2</v>
      </c>
      <c r="AI10" s="23"/>
      <c r="AJ10" s="35">
        <f ca="1" t="shared" si="26"/>
        <v>82</v>
      </c>
      <c r="AK10" s="35">
        <f t="shared" si="27"/>
        <v>0</v>
      </c>
      <c r="AL10" s="35">
        <f t="shared" si="20"/>
        <v>80</v>
      </c>
      <c r="AM10" s="35">
        <f t="shared" si="21"/>
        <v>2</v>
      </c>
      <c r="AO10">
        <f ca="1" t="shared" si="28"/>
        <v>0.059420249777846657</v>
      </c>
      <c r="AP10">
        <f ca="1" t="shared" si="22"/>
        <v>0.5679960287298009</v>
      </c>
      <c r="AR10">
        <f t="shared" si="29"/>
        <v>1</v>
      </c>
      <c r="AS10">
        <f t="shared" si="30"/>
      </c>
    </row>
    <row r="11" spans="1:45" ht="16.5" customHeight="1">
      <c r="A11" s="9" t="s">
        <v>6</v>
      </c>
      <c r="B11" s="32">
        <f t="shared" si="23"/>
        <v>45</v>
      </c>
      <c r="C11" s="29" t="s">
        <v>32</v>
      </c>
      <c r="D11" s="27" t="str">
        <f t="shared" si="24"/>
        <v>___</v>
      </c>
      <c r="E11" s="27" t="s">
        <v>33</v>
      </c>
      <c r="F11" s="27">
        <f t="shared" si="25"/>
        <v>5</v>
      </c>
      <c r="G11" s="27"/>
      <c r="H11" s="24" t="str">
        <f t="shared" si="0"/>
        <v>g.</v>
      </c>
      <c r="I11" s="32">
        <f t="shared" si="1"/>
        <v>45</v>
      </c>
      <c r="J11" s="23" t="str">
        <f t="shared" si="2"/>
        <v>=</v>
      </c>
      <c r="K11" s="23" t="str">
        <f t="shared" si="3"/>
        <v>___</v>
      </c>
      <c r="L11" s="23" t="str">
        <f t="shared" si="4"/>
        <v>+</v>
      </c>
      <c r="M11" s="32">
        <f t="shared" si="5"/>
        <v>5</v>
      </c>
      <c r="N11" s="26"/>
      <c r="O11" s="25" t="str">
        <f t="shared" si="6"/>
        <v>g.</v>
      </c>
      <c r="P11" s="32">
        <f t="shared" si="7"/>
        <v>45</v>
      </c>
      <c r="Q11" s="23" t="str">
        <f t="shared" si="8"/>
        <v>=</v>
      </c>
      <c r="R11" s="23" t="str">
        <f t="shared" si="9"/>
        <v>___</v>
      </c>
      <c r="S11" s="23" t="str">
        <f t="shared" si="9"/>
        <v>+</v>
      </c>
      <c r="T11" s="32">
        <f t="shared" si="9"/>
        <v>5</v>
      </c>
      <c r="U11" s="26"/>
      <c r="V11" s="25" t="str">
        <f t="shared" si="10"/>
        <v>g.</v>
      </c>
      <c r="W11" s="32">
        <f t="shared" si="11"/>
        <v>45</v>
      </c>
      <c r="X11" s="23" t="str">
        <f t="shared" si="12"/>
        <v>=</v>
      </c>
      <c r="Y11" s="23" t="str">
        <f t="shared" si="13"/>
        <v>___</v>
      </c>
      <c r="Z11" s="23" t="str">
        <f t="shared" si="13"/>
        <v>+</v>
      </c>
      <c r="AA11" s="32">
        <f t="shared" si="13"/>
        <v>5</v>
      </c>
      <c r="AB11" s="23"/>
      <c r="AC11" s="25" t="str">
        <f t="shared" si="14"/>
        <v>g.</v>
      </c>
      <c r="AD11" s="32">
        <f t="shared" si="15"/>
        <v>45</v>
      </c>
      <c r="AE11" s="23" t="str">
        <f t="shared" si="16"/>
        <v>=</v>
      </c>
      <c r="AF11" s="23" t="str">
        <f t="shared" si="17"/>
        <v>___</v>
      </c>
      <c r="AG11" s="23" t="str">
        <f t="shared" si="18"/>
        <v>+</v>
      </c>
      <c r="AH11" s="32">
        <f t="shared" si="19"/>
        <v>5</v>
      </c>
      <c r="AI11" s="23"/>
      <c r="AJ11" s="35">
        <f ca="1" t="shared" si="26"/>
        <v>45</v>
      </c>
      <c r="AK11" s="35">
        <f t="shared" si="27"/>
        <v>0</v>
      </c>
      <c r="AL11" s="35">
        <f t="shared" si="20"/>
        <v>40</v>
      </c>
      <c r="AM11" s="35">
        <f t="shared" si="21"/>
        <v>5</v>
      </c>
      <c r="AO11">
        <f ca="1" t="shared" si="28"/>
        <v>0.4039663561070599</v>
      </c>
      <c r="AP11">
        <f ca="1" t="shared" si="22"/>
        <v>0.8950654346500677</v>
      </c>
      <c r="AR11">
        <f t="shared" si="29"/>
        <v>1</v>
      </c>
      <c r="AS11">
        <f t="shared" si="30"/>
      </c>
    </row>
    <row r="12" spans="1:45" ht="16.5" customHeight="1">
      <c r="A12" s="9" t="s">
        <v>7</v>
      </c>
      <c r="B12" s="32">
        <f t="shared" si="23"/>
        <v>21</v>
      </c>
      <c r="C12" s="29" t="s">
        <v>32</v>
      </c>
      <c r="D12" s="27">
        <f t="shared" si="24"/>
        <v>20</v>
      </c>
      <c r="E12" s="27" t="s">
        <v>33</v>
      </c>
      <c r="F12" s="27" t="str">
        <f t="shared" si="25"/>
        <v>___</v>
      </c>
      <c r="G12" s="27"/>
      <c r="H12" s="24" t="str">
        <f t="shared" si="0"/>
        <v>h.</v>
      </c>
      <c r="I12" s="32">
        <f t="shared" si="1"/>
        <v>21</v>
      </c>
      <c r="J12" s="23" t="str">
        <f t="shared" si="2"/>
        <v>=</v>
      </c>
      <c r="K12" s="23">
        <f t="shared" si="3"/>
        <v>20</v>
      </c>
      <c r="L12" s="23" t="str">
        <f t="shared" si="4"/>
        <v>+</v>
      </c>
      <c r="M12" s="32" t="str">
        <f t="shared" si="5"/>
        <v>___</v>
      </c>
      <c r="N12" s="26"/>
      <c r="O12" s="25" t="str">
        <f t="shared" si="6"/>
        <v>h.</v>
      </c>
      <c r="P12" s="32">
        <f t="shared" si="7"/>
        <v>21</v>
      </c>
      <c r="Q12" s="23" t="str">
        <f t="shared" si="8"/>
        <v>=</v>
      </c>
      <c r="R12" s="23">
        <f t="shared" si="9"/>
        <v>20</v>
      </c>
      <c r="S12" s="23" t="str">
        <f t="shared" si="9"/>
        <v>+</v>
      </c>
      <c r="T12" s="32" t="str">
        <f t="shared" si="9"/>
        <v>___</v>
      </c>
      <c r="U12" s="26"/>
      <c r="V12" s="25" t="str">
        <f t="shared" si="10"/>
        <v>h.</v>
      </c>
      <c r="W12" s="32">
        <f t="shared" si="11"/>
        <v>21</v>
      </c>
      <c r="X12" s="23" t="str">
        <f t="shared" si="12"/>
        <v>=</v>
      </c>
      <c r="Y12" s="23">
        <f t="shared" si="13"/>
        <v>20</v>
      </c>
      <c r="Z12" s="23" t="str">
        <f t="shared" si="13"/>
        <v>+</v>
      </c>
      <c r="AA12" s="32" t="str">
        <f t="shared" si="13"/>
        <v>___</v>
      </c>
      <c r="AB12" s="23"/>
      <c r="AC12" s="25" t="str">
        <f t="shared" si="14"/>
        <v>h.</v>
      </c>
      <c r="AD12" s="32">
        <f t="shared" si="15"/>
        <v>21</v>
      </c>
      <c r="AE12" s="23" t="str">
        <f t="shared" si="16"/>
        <v>=</v>
      </c>
      <c r="AF12" s="23">
        <f t="shared" si="17"/>
        <v>20</v>
      </c>
      <c r="AG12" s="23" t="str">
        <f t="shared" si="18"/>
        <v>+</v>
      </c>
      <c r="AH12" s="32" t="str">
        <f t="shared" si="19"/>
        <v>___</v>
      </c>
      <c r="AI12" s="23"/>
      <c r="AJ12" s="35">
        <f ca="1" t="shared" si="26"/>
        <v>21</v>
      </c>
      <c r="AK12" s="35">
        <f t="shared" si="27"/>
        <v>0</v>
      </c>
      <c r="AL12" s="35">
        <f t="shared" si="20"/>
        <v>20</v>
      </c>
      <c r="AM12" s="35">
        <f t="shared" si="21"/>
        <v>1</v>
      </c>
      <c r="AO12">
        <f ca="1" t="shared" si="28"/>
        <v>0.4941457178848072</v>
      </c>
      <c r="AP12">
        <f ca="1" t="shared" si="22"/>
        <v>0.12585274328128992</v>
      </c>
      <c r="AR12">
        <f t="shared" si="29"/>
      </c>
      <c r="AS12">
        <f t="shared" si="30"/>
        <v>1</v>
      </c>
    </row>
    <row r="13" spans="1:45" ht="16.5" customHeight="1">
      <c r="A13" s="9" t="s">
        <v>8</v>
      </c>
      <c r="B13" s="32">
        <f t="shared" si="23"/>
        <v>14</v>
      </c>
      <c r="C13" s="29" t="s">
        <v>32</v>
      </c>
      <c r="D13" s="27">
        <f t="shared" si="24"/>
        <v>10</v>
      </c>
      <c r="E13" s="27" t="s">
        <v>33</v>
      </c>
      <c r="F13" s="27" t="str">
        <f t="shared" si="25"/>
        <v>___</v>
      </c>
      <c r="G13" s="27"/>
      <c r="H13" s="24" t="str">
        <f t="shared" si="0"/>
        <v>i.</v>
      </c>
      <c r="I13" s="32">
        <f t="shared" si="1"/>
        <v>14</v>
      </c>
      <c r="J13" s="23" t="str">
        <f t="shared" si="2"/>
        <v>=</v>
      </c>
      <c r="K13" s="23">
        <f t="shared" si="3"/>
        <v>10</v>
      </c>
      <c r="L13" s="23" t="str">
        <f t="shared" si="4"/>
        <v>+</v>
      </c>
      <c r="M13" s="32" t="str">
        <f t="shared" si="5"/>
        <v>___</v>
      </c>
      <c r="N13" s="26"/>
      <c r="O13" s="25" t="str">
        <f t="shared" si="6"/>
        <v>i.</v>
      </c>
      <c r="P13" s="32">
        <f t="shared" si="7"/>
        <v>14</v>
      </c>
      <c r="Q13" s="23" t="str">
        <f t="shared" si="8"/>
        <v>=</v>
      </c>
      <c r="R13" s="23">
        <f t="shared" si="9"/>
        <v>10</v>
      </c>
      <c r="S13" s="23" t="str">
        <f t="shared" si="9"/>
        <v>+</v>
      </c>
      <c r="T13" s="32" t="str">
        <f t="shared" si="9"/>
        <v>___</v>
      </c>
      <c r="U13" s="26"/>
      <c r="V13" s="25" t="str">
        <f t="shared" si="10"/>
        <v>i.</v>
      </c>
      <c r="W13" s="32">
        <f t="shared" si="11"/>
        <v>14</v>
      </c>
      <c r="X13" s="23" t="str">
        <f t="shared" si="12"/>
        <v>=</v>
      </c>
      <c r="Y13" s="23">
        <f t="shared" si="13"/>
        <v>10</v>
      </c>
      <c r="Z13" s="23" t="str">
        <f t="shared" si="13"/>
        <v>+</v>
      </c>
      <c r="AA13" s="32" t="str">
        <f t="shared" si="13"/>
        <v>___</v>
      </c>
      <c r="AB13" s="23"/>
      <c r="AC13" s="25" t="str">
        <f t="shared" si="14"/>
        <v>i.</v>
      </c>
      <c r="AD13" s="32">
        <f t="shared" si="15"/>
        <v>14</v>
      </c>
      <c r="AE13" s="23" t="str">
        <f t="shared" si="16"/>
        <v>=</v>
      </c>
      <c r="AF13" s="23">
        <f t="shared" si="17"/>
        <v>10</v>
      </c>
      <c r="AG13" s="23" t="str">
        <f t="shared" si="18"/>
        <v>+</v>
      </c>
      <c r="AH13" s="32" t="str">
        <f t="shared" si="19"/>
        <v>___</v>
      </c>
      <c r="AI13" s="23"/>
      <c r="AJ13" s="35">
        <f ca="1" t="shared" si="26"/>
        <v>14</v>
      </c>
      <c r="AK13" s="35">
        <f t="shared" si="27"/>
        <v>0</v>
      </c>
      <c r="AL13" s="35">
        <f t="shared" si="20"/>
        <v>10</v>
      </c>
      <c r="AM13" s="35">
        <f t="shared" si="21"/>
        <v>4</v>
      </c>
      <c r="AO13">
        <f ca="1" t="shared" si="28"/>
        <v>0.730594924373686</v>
      </c>
      <c r="AP13">
        <f ca="1" t="shared" si="22"/>
        <v>0.6809069183018952</v>
      </c>
      <c r="AR13">
        <f t="shared" si="29"/>
      </c>
      <c r="AS13">
        <f t="shared" si="30"/>
        <v>1</v>
      </c>
    </row>
    <row r="14" spans="1:45" ht="16.5" customHeight="1">
      <c r="A14" s="9" t="s">
        <v>9</v>
      </c>
      <c r="B14" s="32">
        <f t="shared" si="23"/>
        <v>29</v>
      </c>
      <c r="C14" s="29" t="s">
        <v>32</v>
      </c>
      <c r="D14" s="27">
        <f t="shared" si="24"/>
        <v>20</v>
      </c>
      <c r="E14" s="27" t="s">
        <v>33</v>
      </c>
      <c r="F14" s="27" t="str">
        <f t="shared" si="25"/>
        <v>___</v>
      </c>
      <c r="G14" s="27"/>
      <c r="H14" s="24" t="str">
        <f t="shared" si="0"/>
        <v>j.</v>
      </c>
      <c r="I14" s="32">
        <f t="shared" si="1"/>
        <v>29</v>
      </c>
      <c r="J14" s="23" t="str">
        <f t="shared" si="2"/>
        <v>=</v>
      </c>
      <c r="K14" s="23">
        <f t="shared" si="3"/>
        <v>20</v>
      </c>
      <c r="L14" s="23" t="str">
        <f t="shared" si="4"/>
        <v>+</v>
      </c>
      <c r="M14" s="32" t="str">
        <f t="shared" si="5"/>
        <v>___</v>
      </c>
      <c r="N14" s="26"/>
      <c r="O14" s="25" t="str">
        <f t="shared" si="6"/>
        <v>j.</v>
      </c>
      <c r="P14" s="32">
        <f t="shared" si="7"/>
        <v>29</v>
      </c>
      <c r="Q14" s="23" t="str">
        <f t="shared" si="8"/>
        <v>=</v>
      </c>
      <c r="R14" s="23">
        <f t="shared" si="9"/>
        <v>20</v>
      </c>
      <c r="S14" s="23" t="str">
        <f t="shared" si="9"/>
        <v>+</v>
      </c>
      <c r="T14" s="32" t="str">
        <f t="shared" si="9"/>
        <v>___</v>
      </c>
      <c r="U14" s="26"/>
      <c r="V14" s="25" t="str">
        <f t="shared" si="10"/>
        <v>j.</v>
      </c>
      <c r="W14" s="32">
        <f t="shared" si="11"/>
        <v>29</v>
      </c>
      <c r="X14" s="23" t="str">
        <f t="shared" si="12"/>
        <v>=</v>
      </c>
      <c r="Y14" s="23">
        <f t="shared" si="13"/>
        <v>20</v>
      </c>
      <c r="Z14" s="23" t="str">
        <f t="shared" si="13"/>
        <v>+</v>
      </c>
      <c r="AA14" s="32" t="str">
        <f t="shared" si="13"/>
        <v>___</v>
      </c>
      <c r="AB14" s="23"/>
      <c r="AC14" s="25" t="str">
        <f t="shared" si="14"/>
        <v>j.</v>
      </c>
      <c r="AD14" s="32">
        <f t="shared" si="15"/>
        <v>29</v>
      </c>
      <c r="AE14" s="23" t="str">
        <f t="shared" si="16"/>
        <v>=</v>
      </c>
      <c r="AF14" s="23">
        <f t="shared" si="17"/>
        <v>20</v>
      </c>
      <c r="AG14" s="23" t="str">
        <f t="shared" si="18"/>
        <v>+</v>
      </c>
      <c r="AH14" s="32" t="str">
        <f t="shared" si="19"/>
        <v>___</v>
      </c>
      <c r="AI14" s="23"/>
      <c r="AJ14" s="35">
        <f ca="1" t="shared" si="26"/>
        <v>29</v>
      </c>
      <c r="AK14" s="35">
        <f t="shared" si="27"/>
        <v>0</v>
      </c>
      <c r="AL14" s="35">
        <f t="shared" si="20"/>
        <v>20</v>
      </c>
      <c r="AM14" s="35">
        <f t="shared" si="21"/>
        <v>9</v>
      </c>
      <c r="AO14">
        <f ca="1" t="shared" si="28"/>
        <v>0.8063393801370562</v>
      </c>
      <c r="AP14">
        <f ca="1" t="shared" si="22"/>
        <v>0.22192610162081206</v>
      </c>
      <c r="AR14">
        <f t="shared" si="29"/>
      </c>
      <c r="AS14">
        <f t="shared" si="30"/>
        <v>1</v>
      </c>
    </row>
    <row r="15" spans="1:45" ht="16.5" customHeight="1">
      <c r="A15" s="9" t="s">
        <v>10</v>
      </c>
      <c r="B15" s="32">
        <f t="shared" si="23"/>
        <v>54</v>
      </c>
      <c r="C15" s="29" t="s">
        <v>32</v>
      </c>
      <c r="D15" s="27" t="str">
        <f t="shared" si="24"/>
        <v>___</v>
      </c>
      <c r="E15" s="27" t="s">
        <v>33</v>
      </c>
      <c r="F15" s="27">
        <f t="shared" si="25"/>
        <v>4</v>
      </c>
      <c r="G15" s="27"/>
      <c r="H15" s="24" t="str">
        <f t="shared" si="0"/>
        <v>k.</v>
      </c>
      <c r="I15" s="32">
        <f t="shared" si="1"/>
        <v>54</v>
      </c>
      <c r="J15" s="23" t="str">
        <f t="shared" si="2"/>
        <v>=</v>
      </c>
      <c r="K15" s="23" t="str">
        <f t="shared" si="3"/>
        <v>___</v>
      </c>
      <c r="L15" s="23" t="str">
        <f t="shared" si="4"/>
        <v>+</v>
      </c>
      <c r="M15" s="32">
        <f t="shared" si="5"/>
        <v>4</v>
      </c>
      <c r="N15" s="26"/>
      <c r="O15" s="25" t="str">
        <f t="shared" si="6"/>
        <v>k.</v>
      </c>
      <c r="P15" s="32">
        <f t="shared" si="7"/>
        <v>54</v>
      </c>
      <c r="Q15" s="23" t="str">
        <f t="shared" si="8"/>
        <v>=</v>
      </c>
      <c r="R15" s="23" t="str">
        <f t="shared" si="9"/>
        <v>___</v>
      </c>
      <c r="S15" s="23" t="str">
        <f t="shared" si="9"/>
        <v>+</v>
      </c>
      <c r="T15" s="32">
        <f t="shared" si="9"/>
        <v>4</v>
      </c>
      <c r="U15" s="26"/>
      <c r="V15" s="25" t="str">
        <f t="shared" si="10"/>
        <v>k.</v>
      </c>
      <c r="W15" s="32">
        <f t="shared" si="11"/>
        <v>54</v>
      </c>
      <c r="X15" s="23" t="str">
        <f t="shared" si="12"/>
        <v>=</v>
      </c>
      <c r="Y15" s="23" t="str">
        <f t="shared" si="13"/>
        <v>___</v>
      </c>
      <c r="Z15" s="23" t="str">
        <f t="shared" si="13"/>
        <v>+</v>
      </c>
      <c r="AA15" s="32">
        <f t="shared" si="13"/>
        <v>4</v>
      </c>
      <c r="AB15" s="23"/>
      <c r="AC15" s="25" t="str">
        <f t="shared" si="14"/>
        <v>k.</v>
      </c>
      <c r="AD15" s="32">
        <f t="shared" si="15"/>
        <v>54</v>
      </c>
      <c r="AE15" s="23" t="str">
        <f t="shared" si="16"/>
        <v>=</v>
      </c>
      <c r="AF15" s="23" t="str">
        <f t="shared" si="17"/>
        <v>___</v>
      </c>
      <c r="AG15" s="23" t="str">
        <f t="shared" si="18"/>
        <v>+</v>
      </c>
      <c r="AH15" s="32">
        <f t="shared" si="19"/>
        <v>4</v>
      </c>
      <c r="AI15" s="23"/>
      <c r="AJ15" s="35">
        <f ca="1" t="shared" si="26"/>
        <v>54</v>
      </c>
      <c r="AK15" s="35">
        <f t="shared" si="27"/>
        <v>0</v>
      </c>
      <c r="AL15" s="35">
        <f t="shared" si="20"/>
        <v>50</v>
      </c>
      <c r="AM15" s="35">
        <f t="shared" si="21"/>
        <v>4</v>
      </c>
      <c r="AO15">
        <f ca="1" t="shared" si="28"/>
        <v>0.5096340996307993</v>
      </c>
      <c r="AP15">
        <f ca="1" t="shared" si="22"/>
        <v>0.7543515187601884</v>
      </c>
      <c r="AR15">
        <f t="shared" si="29"/>
        <v>1</v>
      </c>
      <c r="AS15">
        <f t="shared" si="30"/>
      </c>
    </row>
    <row r="16" spans="1:45" ht="16.5" customHeight="1">
      <c r="A16" s="9" t="s">
        <v>11</v>
      </c>
      <c r="B16" s="32">
        <f t="shared" si="23"/>
        <v>51</v>
      </c>
      <c r="C16" s="29" t="s">
        <v>32</v>
      </c>
      <c r="D16" s="27">
        <f t="shared" si="24"/>
        <v>50</v>
      </c>
      <c r="E16" s="27" t="s">
        <v>33</v>
      </c>
      <c r="F16" s="27" t="str">
        <f t="shared" si="25"/>
        <v>___</v>
      </c>
      <c r="G16" s="27"/>
      <c r="H16" s="24" t="str">
        <f t="shared" si="0"/>
        <v>l.</v>
      </c>
      <c r="I16" s="32">
        <f t="shared" si="1"/>
        <v>51</v>
      </c>
      <c r="J16" s="23" t="str">
        <f t="shared" si="2"/>
        <v>=</v>
      </c>
      <c r="K16" s="23">
        <f t="shared" si="3"/>
        <v>50</v>
      </c>
      <c r="L16" s="23" t="str">
        <f t="shared" si="4"/>
        <v>+</v>
      </c>
      <c r="M16" s="32" t="str">
        <f t="shared" si="5"/>
        <v>___</v>
      </c>
      <c r="N16" s="26"/>
      <c r="O16" s="25" t="str">
        <f t="shared" si="6"/>
        <v>l.</v>
      </c>
      <c r="P16" s="32">
        <f t="shared" si="7"/>
        <v>51</v>
      </c>
      <c r="Q16" s="23" t="str">
        <f t="shared" si="8"/>
        <v>=</v>
      </c>
      <c r="R16" s="23">
        <f t="shared" si="9"/>
        <v>50</v>
      </c>
      <c r="S16" s="23" t="str">
        <f t="shared" si="9"/>
        <v>+</v>
      </c>
      <c r="T16" s="32" t="str">
        <f t="shared" si="9"/>
        <v>___</v>
      </c>
      <c r="U16" s="26"/>
      <c r="V16" s="25" t="str">
        <f t="shared" si="10"/>
        <v>l.</v>
      </c>
      <c r="W16" s="32">
        <f t="shared" si="11"/>
        <v>51</v>
      </c>
      <c r="X16" s="23" t="str">
        <f t="shared" si="12"/>
        <v>=</v>
      </c>
      <c r="Y16" s="23">
        <f t="shared" si="13"/>
        <v>50</v>
      </c>
      <c r="Z16" s="23" t="str">
        <f t="shared" si="13"/>
        <v>+</v>
      </c>
      <c r="AA16" s="32" t="str">
        <f t="shared" si="13"/>
        <v>___</v>
      </c>
      <c r="AB16" s="23"/>
      <c r="AC16" s="25" t="str">
        <f t="shared" si="14"/>
        <v>l.</v>
      </c>
      <c r="AD16" s="32">
        <f t="shared" si="15"/>
        <v>51</v>
      </c>
      <c r="AE16" s="23" t="str">
        <f t="shared" si="16"/>
        <v>=</v>
      </c>
      <c r="AF16" s="23">
        <f t="shared" si="17"/>
        <v>50</v>
      </c>
      <c r="AG16" s="23" t="str">
        <f t="shared" si="18"/>
        <v>+</v>
      </c>
      <c r="AH16" s="32" t="str">
        <f t="shared" si="19"/>
        <v>___</v>
      </c>
      <c r="AI16" s="23"/>
      <c r="AJ16" s="35">
        <f ca="1" t="shared" si="26"/>
        <v>51</v>
      </c>
      <c r="AK16" s="35">
        <f t="shared" si="27"/>
        <v>0</v>
      </c>
      <c r="AL16" s="35">
        <f t="shared" si="20"/>
        <v>50</v>
      </c>
      <c r="AM16" s="35">
        <f t="shared" si="21"/>
        <v>1</v>
      </c>
      <c r="AO16">
        <f ca="1" t="shared" si="28"/>
        <v>0.748704051492225</v>
      </c>
      <c r="AP16">
        <f ca="1" t="shared" si="22"/>
        <v>0.004669803103878323</v>
      </c>
      <c r="AR16">
        <f t="shared" si="29"/>
      </c>
      <c r="AS16">
        <f t="shared" si="30"/>
        <v>1</v>
      </c>
    </row>
    <row r="17" spans="1:45" ht="16.5" customHeight="1">
      <c r="A17" s="9" t="s">
        <v>12</v>
      </c>
      <c r="B17" s="32">
        <f t="shared" si="23"/>
        <v>78</v>
      </c>
      <c r="C17" s="29" t="s">
        <v>32</v>
      </c>
      <c r="D17" s="27" t="str">
        <f t="shared" si="24"/>
        <v>___</v>
      </c>
      <c r="E17" s="27" t="s">
        <v>33</v>
      </c>
      <c r="F17" s="27">
        <f t="shared" si="25"/>
        <v>8</v>
      </c>
      <c r="G17" s="27"/>
      <c r="H17" s="24" t="str">
        <f t="shared" si="0"/>
        <v>m.</v>
      </c>
      <c r="I17" s="32">
        <f t="shared" si="1"/>
        <v>78</v>
      </c>
      <c r="J17" s="23" t="str">
        <f t="shared" si="2"/>
        <v>=</v>
      </c>
      <c r="K17" s="23" t="str">
        <f t="shared" si="3"/>
        <v>___</v>
      </c>
      <c r="L17" s="23" t="str">
        <f t="shared" si="4"/>
        <v>+</v>
      </c>
      <c r="M17" s="32">
        <f t="shared" si="5"/>
        <v>8</v>
      </c>
      <c r="N17" s="26"/>
      <c r="O17" s="25" t="str">
        <f t="shared" si="6"/>
        <v>m.</v>
      </c>
      <c r="P17" s="32">
        <f t="shared" si="7"/>
        <v>78</v>
      </c>
      <c r="Q17" s="23" t="str">
        <f t="shared" si="8"/>
        <v>=</v>
      </c>
      <c r="R17" s="23" t="str">
        <f t="shared" si="9"/>
        <v>___</v>
      </c>
      <c r="S17" s="23" t="str">
        <f t="shared" si="9"/>
        <v>+</v>
      </c>
      <c r="T17" s="32">
        <f t="shared" si="9"/>
        <v>8</v>
      </c>
      <c r="U17" s="26"/>
      <c r="V17" s="25" t="str">
        <f t="shared" si="10"/>
        <v>m.</v>
      </c>
      <c r="W17" s="32">
        <f t="shared" si="11"/>
        <v>78</v>
      </c>
      <c r="X17" s="23" t="str">
        <f t="shared" si="12"/>
        <v>=</v>
      </c>
      <c r="Y17" s="23" t="str">
        <f t="shared" si="13"/>
        <v>___</v>
      </c>
      <c r="Z17" s="23" t="str">
        <f t="shared" si="13"/>
        <v>+</v>
      </c>
      <c r="AA17" s="32">
        <f t="shared" si="13"/>
        <v>8</v>
      </c>
      <c r="AB17" s="23"/>
      <c r="AC17" s="25" t="str">
        <f t="shared" si="14"/>
        <v>m.</v>
      </c>
      <c r="AD17" s="32">
        <f t="shared" si="15"/>
        <v>78</v>
      </c>
      <c r="AE17" s="23" t="str">
        <f t="shared" si="16"/>
        <v>=</v>
      </c>
      <c r="AF17" s="23" t="str">
        <f t="shared" si="17"/>
        <v>___</v>
      </c>
      <c r="AG17" s="23" t="str">
        <f t="shared" si="18"/>
        <v>+</v>
      </c>
      <c r="AH17" s="32">
        <f t="shared" si="19"/>
        <v>8</v>
      </c>
      <c r="AI17" s="23"/>
      <c r="AJ17" s="35">
        <f ca="1" t="shared" si="26"/>
        <v>78</v>
      </c>
      <c r="AK17" s="35">
        <f t="shared" si="27"/>
        <v>0</v>
      </c>
      <c r="AL17" s="35">
        <f t="shared" si="20"/>
        <v>70</v>
      </c>
      <c r="AM17" s="35">
        <f t="shared" si="21"/>
        <v>8</v>
      </c>
      <c r="AO17">
        <f ca="1" t="shared" si="28"/>
        <v>0.5161500836670534</v>
      </c>
      <c r="AP17">
        <f ca="1" t="shared" si="22"/>
        <v>0.656761285869087</v>
      </c>
      <c r="AR17">
        <f t="shared" si="29"/>
        <v>1</v>
      </c>
      <c r="AS17">
        <f t="shared" si="30"/>
      </c>
    </row>
    <row r="18" spans="1:45" ht="16.5" customHeight="1">
      <c r="A18" s="9" t="s">
        <v>13</v>
      </c>
      <c r="B18" s="32">
        <f t="shared" si="23"/>
        <v>82</v>
      </c>
      <c r="C18" s="29" t="s">
        <v>32</v>
      </c>
      <c r="D18" s="27">
        <f t="shared" si="24"/>
        <v>80</v>
      </c>
      <c r="E18" s="27" t="s">
        <v>33</v>
      </c>
      <c r="F18" s="27" t="str">
        <f t="shared" si="25"/>
        <v>___</v>
      </c>
      <c r="G18" s="27"/>
      <c r="H18" s="24" t="str">
        <f t="shared" si="0"/>
        <v>n.</v>
      </c>
      <c r="I18" s="32">
        <f t="shared" si="1"/>
        <v>82</v>
      </c>
      <c r="J18" s="23" t="str">
        <f t="shared" si="2"/>
        <v>=</v>
      </c>
      <c r="K18" s="23">
        <f t="shared" si="3"/>
        <v>80</v>
      </c>
      <c r="L18" s="23" t="str">
        <f t="shared" si="4"/>
        <v>+</v>
      </c>
      <c r="M18" s="32" t="str">
        <f t="shared" si="5"/>
        <v>___</v>
      </c>
      <c r="N18" s="26"/>
      <c r="O18" s="25" t="str">
        <f t="shared" si="6"/>
        <v>n.</v>
      </c>
      <c r="P18" s="32">
        <f t="shared" si="7"/>
        <v>82</v>
      </c>
      <c r="Q18" s="23" t="str">
        <f t="shared" si="8"/>
        <v>=</v>
      </c>
      <c r="R18" s="23">
        <f t="shared" si="9"/>
        <v>80</v>
      </c>
      <c r="S18" s="23" t="str">
        <f t="shared" si="9"/>
        <v>+</v>
      </c>
      <c r="T18" s="32" t="str">
        <f t="shared" si="9"/>
        <v>___</v>
      </c>
      <c r="U18" s="26"/>
      <c r="V18" s="25" t="str">
        <f t="shared" si="10"/>
        <v>n.</v>
      </c>
      <c r="W18" s="32">
        <f t="shared" si="11"/>
        <v>82</v>
      </c>
      <c r="X18" s="23" t="str">
        <f t="shared" si="12"/>
        <v>=</v>
      </c>
      <c r="Y18" s="23">
        <f t="shared" si="13"/>
        <v>80</v>
      </c>
      <c r="Z18" s="23" t="str">
        <f t="shared" si="13"/>
        <v>+</v>
      </c>
      <c r="AA18" s="32" t="str">
        <f t="shared" si="13"/>
        <v>___</v>
      </c>
      <c r="AB18" s="23"/>
      <c r="AC18" s="25" t="str">
        <f t="shared" si="14"/>
        <v>n.</v>
      </c>
      <c r="AD18" s="32">
        <f t="shared" si="15"/>
        <v>82</v>
      </c>
      <c r="AE18" s="23" t="str">
        <f t="shared" si="16"/>
        <v>=</v>
      </c>
      <c r="AF18" s="23">
        <f t="shared" si="17"/>
        <v>80</v>
      </c>
      <c r="AG18" s="23" t="str">
        <f t="shared" si="18"/>
        <v>+</v>
      </c>
      <c r="AH18" s="32" t="str">
        <f t="shared" si="19"/>
        <v>___</v>
      </c>
      <c r="AI18" s="23"/>
      <c r="AJ18" s="35">
        <f ca="1" t="shared" si="26"/>
        <v>82</v>
      </c>
      <c r="AK18" s="35">
        <f t="shared" si="27"/>
        <v>0</v>
      </c>
      <c r="AL18" s="35">
        <f t="shared" si="20"/>
        <v>80</v>
      </c>
      <c r="AM18" s="35">
        <f t="shared" si="21"/>
        <v>2</v>
      </c>
      <c r="AO18">
        <f ca="1" t="shared" si="28"/>
        <v>0.9217081738683364</v>
      </c>
      <c r="AP18">
        <f ca="1" t="shared" si="22"/>
        <v>0.5470394599479829</v>
      </c>
      <c r="AR18">
        <f t="shared" si="29"/>
      </c>
      <c r="AS18">
        <f t="shared" si="30"/>
        <v>1</v>
      </c>
    </row>
    <row r="19" spans="1:45" ht="16.5" customHeight="1">
      <c r="A19" s="9" t="s">
        <v>14</v>
      </c>
      <c r="B19" s="32">
        <f t="shared" si="23"/>
        <v>27</v>
      </c>
      <c r="C19" s="29" t="s">
        <v>32</v>
      </c>
      <c r="D19" s="27" t="str">
        <f t="shared" si="24"/>
        <v>___</v>
      </c>
      <c r="E19" s="27" t="s">
        <v>33</v>
      </c>
      <c r="F19" s="27">
        <f t="shared" si="25"/>
        <v>7</v>
      </c>
      <c r="G19" s="27"/>
      <c r="H19" s="24" t="str">
        <f t="shared" si="0"/>
        <v>o.</v>
      </c>
      <c r="I19" s="32">
        <f t="shared" si="1"/>
        <v>27</v>
      </c>
      <c r="J19" s="23" t="str">
        <f t="shared" si="2"/>
        <v>=</v>
      </c>
      <c r="K19" s="23" t="str">
        <f t="shared" si="3"/>
        <v>___</v>
      </c>
      <c r="L19" s="23" t="str">
        <f t="shared" si="4"/>
        <v>+</v>
      </c>
      <c r="M19" s="32">
        <f t="shared" si="5"/>
        <v>7</v>
      </c>
      <c r="N19" s="26"/>
      <c r="O19" s="25" t="str">
        <f t="shared" si="6"/>
        <v>o.</v>
      </c>
      <c r="P19" s="32">
        <f t="shared" si="7"/>
        <v>27</v>
      </c>
      <c r="Q19" s="23" t="str">
        <f t="shared" si="8"/>
        <v>=</v>
      </c>
      <c r="R19" s="23" t="str">
        <f t="shared" si="9"/>
        <v>___</v>
      </c>
      <c r="S19" s="23" t="str">
        <f t="shared" si="9"/>
        <v>+</v>
      </c>
      <c r="T19" s="32">
        <f t="shared" si="9"/>
        <v>7</v>
      </c>
      <c r="U19" s="26"/>
      <c r="V19" s="25" t="str">
        <f t="shared" si="10"/>
        <v>o.</v>
      </c>
      <c r="W19" s="32">
        <f t="shared" si="11"/>
        <v>27</v>
      </c>
      <c r="X19" s="23" t="str">
        <f t="shared" si="12"/>
        <v>=</v>
      </c>
      <c r="Y19" s="23" t="str">
        <f t="shared" si="13"/>
        <v>___</v>
      </c>
      <c r="Z19" s="23" t="str">
        <f t="shared" si="13"/>
        <v>+</v>
      </c>
      <c r="AA19" s="32">
        <f t="shared" si="13"/>
        <v>7</v>
      </c>
      <c r="AB19" s="23"/>
      <c r="AC19" s="25" t="str">
        <f t="shared" si="14"/>
        <v>o.</v>
      </c>
      <c r="AD19" s="32">
        <f t="shared" si="15"/>
        <v>27</v>
      </c>
      <c r="AE19" s="23" t="str">
        <f t="shared" si="16"/>
        <v>=</v>
      </c>
      <c r="AF19" s="23" t="str">
        <f t="shared" si="17"/>
        <v>___</v>
      </c>
      <c r="AG19" s="23" t="str">
        <f t="shared" si="18"/>
        <v>+</v>
      </c>
      <c r="AH19" s="32">
        <f t="shared" si="19"/>
        <v>7</v>
      </c>
      <c r="AI19" s="23"/>
      <c r="AJ19" s="35">
        <f ca="1" t="shared" si="26"/>
        <v>27</v>
      </c>
      <c r="AK19" s="35">
        <f t="shared" si="27"/>
        <v>0</v>
      </c>
      <c r="AL19" s="35">
        <f t="shared" si="20"/>
        <v>20</v>
      </c>
      <c r="AM19" s="35">
        <f t="shared" si="21"/>
        <v>7</v>
      </c>
      <c r="AO19">
        <f ca="1" t="shared" si="28"/>
        <v>0.03158879497604694</v>
      </c>
      <c r="AP19">
        <f ca="1" t="shared" si="22"/>
        <v>0.12240044613826306</v>
      </c>
      <c r="AR19">
        <f t="shared" si="29"/>
        <v>1</v>
      </c>
      <c r="AS19">
        <f t="shared" si="30"/>
      </c>
    </row>
    <row r="20" spans="1:45" ht="16.5" customHeight="1">
      <c r="A20" s="9" t="s">
        <v>15</v>
      </c>
      <c r="B20" s="32">
        <f t="shared" si="23"/>
        <v>53</v>
      </c>
      <c r="C20" s="29" t="s">
        <v>32</v>
      </c>
      <c r="D20" s="27" t="str">
        <f t="shared" si="24"/>
        <v>___</v>
      </c>
      <c r="E20" s="27" t="s">
        <v>33</v>
      </c>
      <c r="F20" s="27">
        <f t="shared" si="25"/>
        <v>3</v>
      </c>
      <c r="G20" s="27"/>
      <c r="H20" s="24" t="str">
        <f t="shared" si="0"/>
        <v>p.</v>
      </c>
      <c r="I20" s="32">
        <f t="shared" si="1"/>
        <v>53</v>
      </c>
      <c r="J20" s="23" t="str">
        <f t="shared" si="2"/>
        <v>=</v>
      </c>
      <c r="K20" s="23" t="str">
        <f t="shared" si="3"/>
        <v>___</v>
      </c>
      <c r="L20" s="23" t="str">
        <f t="shared" si="4"/>
        <v>+</v>
      </c>
      <c r="M20" s="32">
        <f t="shared" si="5"/>
        <v>3</v>
      </c>
      <c r="N20" s="26"/>
      <c r="O20" s="25" t="str">
        <f t="shared" si="6"/>
        <v>p.</v>
      </c>
      <c r="P20" s="32">
        <f t="shared" si="7"/>
        <v>53</v>
      </c>
      <c r="Q20" s="23" t="str">
        <f t="shared" si="8"/>
        <v>=</v>
      </c>
      <c r="R20" s="23" t="str">
        <f t="shared" si="9"/>
        <v>___</v>
      </c>
      <c r="S20" s="23" t="str">
        <f t="shared" si="9"/>
        <v>+</v>
      </c>
      <c r="T20" s="32">
        <f t="shared" si="9"/>
        <v>3</v>
      </c>
      <c r="U20" s="26"/>
      <c r="V20" s="25" t="str">
        <f t="shared" si="10"/>
        <v>p.</v>
      </c>
      <c r="W20" s="32">
        <f t="shared" si="11"/>
        <v>53</v>
      </c>
      <c r="X20" s="23" t="str">
        <f t="shared" si="12"/>
        <v>=</v>
      </c>
      <c r="Y20" s="23" t="str">
        <f t="shared" si="13"/>
        <v>___</v>
      </c>
      <c r="Z20" s="23" t="str">
        <f t="shared" si="13"/>
        <v>+</v>
      </c>
      <c r="AA20" s="32">
        <f t="shared" si="13"/>
        <v>3</v>
      </c>
      <c r="AB20" s="23"/>
      <c r="AC20" s="25" t="str">
        <f t="shared" si="14"/>
        <v>p.</v>
      </c>
      <c r="AD20" s="32">
        <f t="shared" si="15"/>
        <v>53</v>
      </c>
      <c r="AE20" s="23" t="str">
        <f t="shared" si="16"/>
        <v>=</v>
      </c>
      <c r="AF20" s="23" t="str">
        <f t="shared" si="17"/>
        <v>___</v>
      </c>
      <c r="AG20" s="23" t="str">
        <f t="shared" si="18"/>
        <v>+</v>
      </c>
      <c r="AH20" s="32">
        <f t="shared" si="19"/>
        <v>3</v>
      </c>
      <c r="AI20" s="23"/>
      <c r="AJ20" s="35">
        <f ca="1" t="shared" si="26"/>
        <v>53</v>
      </c>
      <c r="AK20" s="35">
        <f t="shared" si="27"/>
        <v>0</v>
      </c>
      <c r="AL20" s="35">
        <f t="shared" si="20"/>
        <v>50</v>
      </c>
      <c r="AM20" s="35">
        <f t="shared" si="21"/>
        <v>3</v>
      </c>
      <c r="AO20">
        <f ca="1" t="shared" si="28"/>
        <v>0.30170409535278253</v>
      </c>
      <c r="AP20">
        <f ca="1" t="shared" si="22"/>
        <v>0.6442718897528459</v>
      </c>
      <c r="AR20">
        <f t="shared" si="29"/>
        <v>1</v>
      </c>
      <c r="AS20">
        <f t="shared" si="30"/>
      </c>
    </row>
    <row r="21" spans="1:45" ht="16.5" customHeight="1">
      <c r="A21" s="9" t="s">
        <v>16</v>
      </c>
      <c r="B21" s="32">
        <f t="shared" si="23"/>
        <v>82</v>
      </c>
      <c r="C21" s="29" t="s">
        <v>32</v>
      </c>
      <c r="D21" s="27" t="str">
        <f t="shared" si="24"/>
        <v>___</v>
      </c>
      <c r="E21" s="27" t="s">
        <v>33</v>
      </c>
      <c r="F21" s="27">
        <f t="shared" si="25"/>
        <v>2</v>
      </c>
      <c r="G21" s="27"/>
      <c r="H21" s="24" t="str">
        <f t="shared" si="0"/>
        <v>q.</v>
      </c>
      <c r="I21" s="32">
        <f t="shared" si="1"/>
        <v>82</v>
      </c>
      <c r="J21" s="23" t="str">
        <f t="shared" si="2"/>
        <v>=</v>
      </c>
      <c r="K21" s="23" t="str">
        <f t="shared" si="3"/>
        <v>___</v>
      </c>
      <c r="L21" s="23" t="str">
        <f t="shared" si="4"/>
        <v>+</v>
      </c>
      <c r="M21" s="32">
        <f t="shared" si="5"/>
        <v>2</v>
      </c>
      <c r="N21" s="26"/>
      <c r="O21" s="25" t="str">
        <f t="shared" si="6"/>
        <v>q.</v>
      </c>
      <c r="P21" s="32">
        <f t="shared" si="7"/>
        <v>82</v>
      </c>
      <c r="Q21" s="23" t="str">
        <f t="shared" si="8"/>
        <v>=</v>
      </c>
      <c r="R21" s="23" t="str">
        <f aca="true" t="shared" si="31" ref="R21:T34">D21</f>
        <v>___</v>
      </c>
      <c r="S21" s="23" t="str">
        <f t="shared" si="31"/>
        <v>+</v>
      </c>
      <c r="T21" s="32">
        <f t="shared" si="31"/>
        <v>2</v>
      </c>
      <c r="U21" s="26"/>
      <c r="V21" s="25" t="str">
        <f t="shared" si="10"/>
        <v>q.</v>
      </c>
      <c r="W21" s="32">
        <f t="shared" si="11"/>
        <v>82</v>
      </c>
      <c r="X21" s="23" t="str">
        <f t="shared" si="12"/>
        <v>=</v>
      </c>
      <c r="Y21" s="23" t="str">
        <f aca="true" t="shared" si="32" ref="Y21:AA34">D21</f>
        <v>___</v>
      </c>
      <c r="Z21" s="23" t="str">
        <f t="shared" si="32"/>
        <v>+</v>
      </c>
      <c r="AA21" s="32">
        <f t="shared" si="32"/>
        <v>2</v>
      </c>
      <c r="AB21" s="23"/>
      <c r="AC21" s="25" t="str">
        <f t="shared" si="14"/>
        <v>q.</v>
      </c>
      <c r="AD21" s="32">
        <f t="shared" si="15"/>
        <v>82</v>
      </c>
      <c r="AE21" s="23" t="str">
        <f t="shared" si="16"/>
        <v>=</v>
      </c>
      <c r="AF21" s="23" t="str">
        <f t="shared" si="17"/>
        <v>___</v>
      </c>
      <c r="AG21" s="23" t="str">
        <f t="shared" si="18"/>
        <v>+</v>
      </c>
      <c r="AH21" s="32">
        <f t="shared" si="19"/>
        <v>2</v>
      </c>
      <c r="AI21" s="23"/>
      <c r="AJ21" s="35">
        <f ca="1" t="shared" si="26"/>
        <v>82</v>
      </c>
      <c r="AK21" s="35">
        <f t="shared" si="27"/>
        <v>0</v>
      </c>
      <c r="AL21" s="35">
        <f t="shared" si="20"/>
        <v>80</v>
      </c>
      <c r="AM21" s="35">
        <f t="shared" si="21"/>
        <v>2</v>
      </c>
      <c r="AO21">
        <f ca="1" t="shared" si="28"/>
        <v>0.06250724080241188</v>
      </c>
      <c r="AP21">
        <f ca="1" t="shared" si="28"/>
        <v>0.1043869455337687</v>
      </c>
      <c r="AR21">
        <f t="shared" si="29"/>
        <v>1</v>
      </c>
      <c r="AS21">
        <f t="shared" si="30"/>
      </c>
    </row>
    <row r="22" spans="1:45" ht="16.5" customHeight="1">
      <c r="A22" s="9" t="s">
        <v>17</v>
      </c>
      <c r="B22" s="32">
        <f t="shared" si="23"/>
        <v>33</v>
      </c>
      <c r="C22" s="29" t="s">
        <v>32</v>
      </c>
      <c r="D22" s="27">
        <f t="shared" si="24"/>
        <v>30</v>
      </c>
      <c r="E22" s="27" t="s">
        <v>33</v>
      </c>
      <c r="F22" s="27" t="str">
        <f t="shared" si="25"/>
        <v>___</v>
      </c>
      <c r="G22" s="27"/>
      <c r="H22" s="24" t="str">
        <f t="shared" si="0"/>
        <v>r.</v>
      </c>
      <c r="I22" s="32">
        <f t="shared" si="1"/>
        <v>33</v>
      </c>
      <c r="J22" s="23" t="str">
        <f t="shared" si="2"/>
        <v>=</v>
      </c>
      <c r="K22" s="23">
        <f t="shared" si="3"/>
        <v>30</v>
      </c>
      <c r="L22" s="23" t="str">
        <f t="shared" si="4"/>
        <v>+</v>
      </c>
      <c r="M22" s="32" t="str">
        <f t="shared" si="5"/>
        <v>___</v>
      </c>
      <c r="N22" s="26"/>
      <c r="O22" s="25" t="str">
        <f t="shared" si="6"/>
        <v>r.</v>
      </c>
      <c r="P22" s="32">
        <f t="shared" si="7"/>
        <v>33</v>
      </c>
      <c r="Q22" s="23" t="str">
        <f t="shared" si="8"/>
        <v>=</v>
      </c>
      <c r="R22" s="23">
        <f t="shared" si="31"/>
        <v>30</v>
      </c>
      <c r="S22" s="23" t="str">
        <f t="shared" si="31"/>
        <v>+</v>
      </c>
      <c r="T22" s="32" t="str">
        <f t="shared" si="31"/>
        <v>___</v>
      </c>
      <c r="U22" s="26"/>
      <c r="V22" s="25" t="str">
        <f t="shared" si="10"/>
        <v>r.</v>
      </c>
      <c r="W22" s="32">
        <f t="shared" si="11"/>
        <v>33</v>
      </c>
      <c r="X22" s="23" t="str">
        <f t="shared" si="12"/>
        <v>=</v>
      </c>
      <c r="Y22" s="23">
        <f t="shared" si="32"/>
        <v>30</v>
      </c>
      <c r="Z22" s="23" t="str">
        <f t="shared" si="32"/>
        <v>+</v>
      </c>
      <c r="AA22" s="32" t="str">
        <f t="shared" si="32"/>
        <v>___</v>
      </c>
      <c r="AB22" s="23"/>
      <c r="AC22" s="25" t="str">
        <f t="shared" si="14"/>
        <v>r.</v>
      </c>
      <c r="AD22" s="32">
        <f t="shared" si="15"/>
        <v>33</v>
      </c>
      <c r="AE22" s="23" t="str">
        <f t="shared" si="16"/>
        <v>=</v>
      </c>
      <c r="AF22" s="23">
        <f t="shared" si="17"/>
        <v>30</v>
      </c>
      <c r="AG22" s="23" t="str">
        <f t="shared" si="18"/>
        <v>+</v>
      </c>
      <c r="AH22" s="32" t="str">
        <f t="shared" si="19"/>
        <v>___</v>
      </c>
      <c r="AI22" s="23"/>
      <c r="AJ22" s="35">
        <f ca="1" t="shared" si="26"/>
        <v>33</v>
      </c>
      <c r="AK22" s="35">
        <f t="shared" si="27"/>
        <v>0</v>
      </c>
      <c r="AL22" s="35">
        <f t="shared" si="20"/>
        <v>30</v>
      </c>
      <c r="AM22" s="35">
        <f t="shared" si="21"/>
        <v>3</v>
      </c>
      <c r="AO22">
        <f ca="1" t="shared" si="28"/>
        <v>0.8656084203933414</v>
      </c>
      <c r="AP22">
        <f ca="1" t="shared" si="28"/>
        <v>0.6636835856911238</v>
      </c>
      <c r="AR22">
        <f t="shared" si="29"/>
      </c>
      <c r="AS22">
        <f t="shared" si="30"/>
        <v>1</v>
      </c>
    </row>
    <row r="23" spans="1:45" ht="16.5" customHeight="1">
      <c r="A23" s="9" t="s">
        <v>18</v>
      </c>
      <c r="B23" s="32">
        <f t="shared" si="23"/>
        <v>34</v>
      </c>
      <c r="C23" s="29" t="s">
        <v>32</v>
      </c>
      <c r="D23" s="27" t="str">
        <f t="shared" si="24"/>
        <v>___</v>
      </c>
      <c r="E23" s="27" t="s">
        <v>33</v>
      </c>
      <c r="F23" s="27">
        <f t="shared" si="25"/>
        <v>4</v>
      </c>
      <c r="G23" s="27"/>
      <c r="H23" s="24" t="str">
        <f t="shared" si="0"/>
        <v>s.</v>
      </c>
      <c r="I23" s="32">
        <f t="shared" si="1"/>
        <v>34</v>
      </c>
      <c r="J23" s="23" t="str">
        <f t="shared" si="2"/>
        <v>=</v>
      </c>
      <c r="K23" s="23" t="str">
        <f t="shared" si="3"/>
        <v>___</v>
      </c>
      <c r="L23" s="23" t="str">
        <f t="shared" si="4"/>
        <v>+</v>
      </c>
      <c r="M23" s="32">
        <f t="shared" si="5"/>
        <v>4</v>
      </c>
      <c r="N23" s="26"/>
      <c r="O23" s="25" t="str">
        <f t="shared" si="6"/>
        <v>s.</v>
      </c>
      <c r="P23" s="32">
        <f t="shared" si="7"/>
        <v>34</v>
      </c>
      <c r="Q23" s="23" t="str">
        <f t="shared" si="8"/>
        <v>=</v>
      </c>
      <c r="R23" s="23" t="str">
        <f t="shared" si="31"/>
        <v>___</v>
      </c>
      <c r="S23" s="23" t="str">
        <f t="shared" si="31"/>
        <v>+</v>
      </c>
      <c r="T23" s="32">
        <f t="shared" si="31"/>
        <v>4</v>
      </c>
      <c r="U23" s="26"/>
      <c r="V23" s="25" t="str">
        <f t="shared" si="10"/>
        <v>s.</v>
      </c>
      <c r="W23" s="32">
        <f t="shared" si="11"/>
        <v>34</v>
      </c>
      <c r="X23" s="23" t="str">
        <f t="shared" si="12"/>
        <v>=</v>
      </c>
      <c r="Y23" s="23" t="str">
        <f t="shared" si="32"/>
        <v>___</v>
      </c>
      <c r="Z23" s="23" t="str">
        <f t="shared" si="32"/>
        <v>+</v>
      </c>
      <c r="AA23" s="32">
        <f t="shared" si="32"/>
        <v>4</v>
      </c>
      <c r="AB23" s="23"/>
      <c r="AC23" s="25" t="str">
        <f t="shared" si="14"/>
        <v>s.</v>
      </c>
      <c r="AD23" s="32">
        <f t="shared" si="15"/>
        <v>34</v>
      </c>
      <c r="AE23" s="23" t="str">
        <f t="shared" si="16"/>
        <v>=</v>
      </c>
      <c r="AF23" s="23" t="str">
        <f t="shared" si="17"/>
        <v>___</v>
      </c>
      <c r="AG23" s="23" t="str">
        <f t="shared" si="18"/>
        <v>+</v>
      </c>
      <c r="AH23" s="32">
        <f t="shared" si="19"/>
        <v>4</v>
      </c>
      <c r="AI23" s="23"/>
      <c r="AJ23" s="35">
        <f ca="1" t="shared" si="26"/>
        <v>34</v>
      </c>
      <c r="AK23" s="35">
        <f t="shared" si="27"/>
        <v>0</v>
      </c>
      <c r="AL23" s="35">
        <f t="shared" si="20"/>
        <v>30</v>
      </c>
      <c r="AM23" s="35">
        <f t="shared" si="21"/>
        <v>4</v>
      </c>
      <c r="AO23">
        <f ca="1" t="shared" si="28"/>
        <v>0.06739729607149658</v>
      </c>
      <c r="AP23">
        <f ca="1" t="shared" si="28"/>
        <v>0.8306259889616934</v>
      </c>
      <c r="AR23">
        <f t="shared" si="29"/>
        <v>1</v>
      </c>
      <c r="AS23">
        <f t="shared" si="30"/>
      </c>
    </row>
    <row r="24" spans="1:45" ht="16.5" customHeight="1">
      <c r="A24" s="9" t="s">
        <v>19</v>
      </c>
      <c r="B24" s="32">
        <f t="shared" si="23"/>
        <v>92</v>
      </c>
      <c r="C24" s="29" t="s">
        <v>32</v>
      </c>
      <c r="D24" s="27" t="str">
        <f t="shared" si="24"/>
        <v>___</v>
      </c>
      <c r="E24" s="27" t="s">
        <v>33</v>
      </c>
      <c r="F24" s="27">
        <f t="shared" si="25"/>
        <v>2</v>
      </c>
      <c r="G24" s="27"/>
      <c r="H24" s="24" t="str">
        <f t="shared" si="0"/>
        <v>t.</v>
      </c>
      <c r="I24" s="32">
        <f t="shared" si="1"/>
        <v>92</v>
      </c>
      <c r="J24" s="23" t="str">
        <f t="shared" si="2"/>
        <v>=</v>
      </c>
      <c r="K24" s="23" t="str">
        <f t="shared" si="3"/>
        <v>___</v>
      </c>
      <c r="L24" s="23" t="str">
        <f t="shared" si="4"/>
        <v>+</v>
      </c>
      <c r="M24" s="32">
        <f t="shared" si="5"/>
        <v>2</v>
      </c>
      <c r="N24" s="26"/>
      <c r="O24" s="25" t="str">
        <f t="shared" si="6"/>
        <v>t.</v>
      </c>
      <c r="P24" s="32">
        <f t="shared" si="7"/>
        <v>92</v>
      </c>
      <c r="Q24" s="23" t="str">
        <f t="shared" si="8"/>
        <v>=</v>
      </c>
      <c r="R24" s="23" t="str">
        <f t="shared" si="31"/>
        <v>___</v>
      </c>
      <c r="S24" s="23" t="str">
        <f t="shared" si="31"/>
        <v>+</v>
      </c>
      <c r="T24" s="32">
        <f t="shared" si="31"/>
        <v>2</v>
      </c>
      <c r="U24" s="26"/>
      <c r="V24" s="25" t="str">
        <f t="shared" si="10"/>
        <v>t.</v>
      </c>
      <c r="W24" s="32">
        <f t="shared" si="11"/>
        <v>92</v>
      </c>
      <c r="X24" s="23" t="str">
        <f t="shared" si="12"/>
        <v>=</v>
      </c>
      <c r="Y24" s="23" t="str">
        <f t="shared" si="32"/>
        <v>___</v>
      </c>
      <c r="Z24" s="23" t="str">
        <f t="shared" si="32"/>
        <v>+</v>
      </c>
      <c r="AA24" s="32">
        <f t="shared" si="32"/>
        <v>2</v>
      </c>
      <c r="AB24" s="23"/>
      <c r="AC24" s="25" t="str">
        <f t="shared" si="14"/>
        <v>t.</v>
      </c>
      <c r="AD24" s="32">
        <f t="shared" si="15"/>
        <v>92</v>
      </c>
      <c r="AE24" s="23" t="str">
        <f t="shared" si="16"/>
        <v>=</v>
      </c>
      <c r="AF24" s="23" t="str">
        <f t="shared" si="17"/>
        <v>___</v>
      </c>
      <c r="AG24" s="23" t="str">
        <f t="shared" si="18"/>
        <v>+</v>
      </c>
      <c r="AH24" s="32">
        <f t="shared" si="19"/>
        <v>2</v>
      </c>
      <c r="AI24" s="23"/>
      <c r="AJ24" s="35">
        <f ca="1" t="shared" si="26"/>
        <v>92</v>
      </c>
      <c r="AK24" s="35">
        <f t="shared" si="27"/>
        <v>0</v>
      </c>
      <c r="AL24" s="35">
        <f t="shared" si="20"/>
        <v>90</v>
      </c>
      <c r="AM24" s="35">
        <f t="shared" si="21"/>
        <v>2</v>
      </c>
      <c r="AO24">
        <f ca="1" t="shared" si="28"/>
        <v>0.4891178015127138</v>
      </c>
      <c r="AP24">
        <f ca="1" t="shared" si="28"/>
        <v>0.6543523795686905</v>
      </c>
      <c r="AR24">
        <f t="shared" si="29"/>
        <v>1</v>
      </c>
      <c r="AS24">
        <f t="shared" si="30"/>
      </c>
    </row>
    <row r="25" spans="1:45" ht="16.5" customHeight="1">
      <c r="A25" s="9" t="s">
        <v>20</v>
      </c>
      <c r="B25" s="32">
        <f t="shared" si="23"/>
        <v>15</v>
      </c>
      <c r="C25" s="29" t="s">
        <v>32</v>
      </c>
      <c r="D25" s="27" t="str">
        <f t="shared" si="24"/>
        <v>___</v>
      </c>
      <c r="E25" s="27" t="s">
        <v>33</v>
      </c>
      <c r="F25" s="27">
        <f t="shared" si="25"/>
        <v>5</v>
      </c>
      <c r="G25" s="27"/>
      <c r="H25" s="24" t="str">
        <f t="shared" si="0"/>
        <v>u.</v>
      </c>
      <c r="I25" s="32">
        <f t="shared" si="1"/>
        <v>15</v>
      </c>
      <c r="J25" s="23" t="str">
        <f t="shared" si="2"/>
        <v>=</v>
      </c>
      <c r="K25" s="23" t="str">
        <f t="shared" si="3"/>
        <v>___</v>
      </c>
      <c r="L25" s="23" t="str">
        <f t="shared" si="4"/>
        <v>+</v>
      </c>
      <c r="M25" s="32">
        <f t="shared" si="5"/>
        <v>5</v>
      </c>
      <c r="N25" s="26"/>
      <c r="O25" s="25" t="str">
        <f t="shared" si="6"/>
        <v>u.</v>
      </c>
      <c r="P25" s="32">
        <f t="shared" si="7"/>
        <v>15</v>
      </c>
      <c r="Q25" s="23" t="str">
        <f t="shared" si="8"/>
        <v>=</v>
      </c>
      <c r="R25" s="23" t="str">
        <f t="shared" si="31"/>
        <v>___</v>
      </c>
      <c r="S25" s="23" t="str">
        <f t="shared" si="31"/>
        <v>+</v>
      </c>
      <c r="T25" s="32">
        <f t="shared" si="31"/>
        <v>5</v>
      </c>
      <c r="U25" s="26"/>
      <c r="V25" s="25" t="str">
        <f t="shared" si="10"/>
        <v>u.</v>
      </c>
      <c r="W25" s="32">
        <f t="shared" si="11"/>
        <v>15</v>
      </c>
      <c r="X25" s="23" t="str">
        <f t="shared" si="12"/>
        <v>=</v>
      </c>
      <c r="Y25" s="23" t="str">
        <f t="shared" si="32"/>
        <v>___</v>
      </c>
      <c r="Z25" s="23" t="str">
        <f t="shared" si="32"/>
        <v>+</v>
      </c>
      <c r="AA25" s="32">
        <f t="shared" si="32"/>
        <v>5</v>
      </c>
      <c r="AB25" s="23"/>
      <c r="AC25" s="25" t="str">
        <f t="shared" si="14"/>
        <v>u.</v>
      </c>
      <c r="AD25" s="32">
        <f t="shared" si="15"/>
        <v>15</v>
      </c>
      <c r="AE25" s="23" t="str">
        <f t="shared" si="16"/>
        <v>=</v>
      </c>
      <c r="AF25" s="23" t="str">
        <f t="shared" si="17"/>
        <v>___</v>
      </c>
      <c r="AG25" s="23" t="str">
        <f t="shared" si="18"/>
        <v>+</v>
      </c>
      <c r="AH25" s="32">
        <f t="shared" si="19"/>
        <v>5</v>
      </c>
      <c r="AI25" s="23"/>
      <c r="AJ25" s="35">
        <f ca="1" t="shared" si="26"/>
        <v>15</v>
      </c>
      <c r="AK25" s="35">
        <f t="shared" si="27"/>
        <v>0</v>
      </c>
      <c r="AL25" s="35">
        <f t="shared" si="20"/>
        <v>10</v>
      </c>
      <c r="AM25" s="35">
        <f t="shared" si="21"/>
        <v>5</v>
      </c>
      <c r="AO25">
        <f ca="1" t="shared" si="28"/>
        <v>0.5966348197821638</v>
      </c>
      <c r="AP25">
        <f ca="1" t="shared" si="28"/>
        <v>0.8161064422113986</v>
      </c>
      <c r="AR25">
        <f t="shared" si="29"/>
        <v>1</v>
      </c>
      <c r="AS25">
        <f t="shared" si="30"/>
      </c>
    </row>
    <row r="26" spans="1:45" ht="16.5" customHeight="1">
      <c r="A26" s="9" t="s">
        <v>21</v>
      </c>
      <c r="B26" s="32">
        <f t="shared" si="23"/>
        <v>70</v>
      </c>
      <c r="C26" s="29" t="s">
        <v>32</v>
      </c>
      <c r="D26" s="27">
        <f t="shared" si="24"/>
        <v>70</v>
      </c>
      <c r="E26" s="27" t="s">
        <v>33</v>
      </c>
      <c r="F26" s="27" t="str">
        <f t="shared" si="25"/>
        <v>___</v>
      </c>
      <c r="G26" s="27"/>
      <c r="H26" s="24" t="str">
        <f t="shared" si="0"/>
        <v>v.</v>
      </c>
      <c r="I26" s="32">
        <f t="shared" si="1"/>
        <v>70</v>
      </c>
      <c r="J26" s="23" t="str">
        <f t="shared" si="2"/>
        <v>=</v>
      </c>
      <c r="K26" s="23">
        <f t="shared" si="3"/>
        <v>70</v>
      </c>
      <c r="L26" s="23" t="str">
        <f t="shared" si="4"/>
        <v>+</v>
      </c>
      <c r="M26" s="32" t="str">
        <f t="shared" si="5"/>
        <v>___</v>
      </c>
      <c r="N26" s="26"/>
      <c r="O26" s="25" t="str">
        <f t="shared" si="6"/>
        <v>v.</v>
      </c>
      <c r="P26" s="32">
        <f t="shared" si="7"/>
        <v>70</v>
      </c>
      <c r="Q26" s="23" t="str">
        <f t="shared" si="8"/>
        <v>=</v>
      </c>
      <c r="R26" s="23">
        <f t="shared" si="31"/>
        <v>70</v>
      </c>
      <c r="S26" s="23" t="str">
        <f t="shared" si="31"/>
        <v>+</v>
      </c>
      <c r="T26" s="32" t="str">
        <f t="shared" si="31"/>
        <v>___</v>
      </c>
      <c r="U26" s="26"/>
      <c r="V26" s="25" t="str">
        <f t="shared" si="10"/>
        <v>v.</v>
      </c>
      <c r="W26" s="32">
        <f t="shared" si="11"/>
        <v>70</v>
      </c>
      <c r="X26" s="23" t="str">
        <f t="shared" si="12"/>
        <v>=</v>
      </c>
      <c r="Y26" s="23">
        <f t="shared" si="32"/>
        <v>70</v>
      </c>
      <c r="Z26" s="23" t="str">
        <f t="shared" si="32"/>
        <v>+</v>
      </c>
      <c r="AA26" s="32" t="str">
        <f t="shared" si="32"/>
        <v>___</v>
      </c>
      <c r="AB26" s="23"/>
      <c r="AC26" s="25" t="str">
        <f t="shared" si="14"/>
        <v>v.</v>
      </c>
      <c r="AD26" s="32">
        <f t="shared" si="15"/>
        <v>70</v>
      </c>
      <c r="AE26" s="23" t="str">
        <f t="shared" si="16"/>
        <v>=</v>
      </c>
      <c r="AF26" s="23">
        <f t="shared" si="17"/>
        <v>70</v>
      </c>
      <c r="AG26" s="23" t="str">
        <f t="shared" si="18"/>
        <v>+</v>
      </c>
      <c r="AH26" s="32" t="str">
        <f t="shared" si="19"/>
        <v>___</v>
      </c>
      <c r="AI26" s="23"/>
      <c r="AJ26" s="35">
        <f ca="1" t="shared" si="26"/>
        <v>70</v>
      </c>
      <c r="AK26" s="35">
        <f t="shared" si="27"/>
        <v>0</v>
      </c>
      <c r="AL26" s="35">
        <f t="shared" si="20"/>
        <v>70</v>
      </c>
      <c r="AM26" s="35">
        <f t="shared" si="21"/>
        <v>0</v>
      </c>
      <c r="AO26">
        <f ca="1" t="shared" si="28"/>
        <v>0.386860885110792</v>
      </c>
      <c r="AP26">
        <f ca="1" t="shared" si="28"/>
        <v>0.13828398188117674</v>
      </c>
      <c r="AR26">
        <f t="shared" si="29"/>
      </c>
      <c r="AS26">
        <f t="shared" si="30"/>
        <v>1</v>
      </c>
    </row>
    <row r="27" spans="1:45" ht="16.5" customHeight="1">
      <c r="A27" s="9" t="s">
        <v>22</v>
      </c>
      <c r="B27" s="32">
        <f t="shared" si="23"/>
        <v>51</v>
      </c>
      <c r="C27" s="29" t="s">
        <v>32</v>
      </c>
      <c r="D27" s="27">
        <f t="shared" si="24"/>
        <v>50</v>
      </c>
      <c r="E27" s="27" t="s">
        <v>33</v>
      </c>
      <c r="F27" s="27" t="str">
        <f t="shared" si="25"/>
        <v>___</v>
      </c>
      <c r="G27" s="27"/>
      <c r="H27" s="24" t="str">
        <f t="shared" si="0"/>
        <v>w.</v>
      </c>
      <c r="I27" s="32">
        <f t="shared" si="1"/>
        <v>51</v>
      </c>
      <c r="J27" s="23" t="str">
        <f t="shared" si="2"/>
        <v>=</v>
      </c>
      <c r="K27" s="23">
        <f t="shared" si="3"/>
        <v>50</v>
      </c>
      <c r="L27" s="23" t="str">
        <f t="shared" si="4"/>
        <v>+</v>
      </c>
      <c r="M27" s="32" t="str">
        <f t="shared" si="5"/>
        <v>___</v>
      </c>
      <c r="N27" s="26"/>
      <c r="O27" s="25" t="str">
        <f t="shared" si="6"/>
        <v>w.</v>
      </c>
      <c r="P27" s="32">
        <f t="shared" si="7"/>
        <v>51</v>
      </c>
      <c r="Q27" s="23" t="str">
        <f t="shared" si="8"/>
        <v>=</v>
      </c>
      <c r="R27" s="23">
        <f t="shared" si="31"/>
        <v>50</v>
      </c>
      <c r="S27" s="23" t="str">
        <f t="shared" si="31"/>
        <v>+</v>
      </c>
      <c r="T27" s="32" t="str">
        <f t="shared" si="31"/>
        <v>___</v>
      </c>
      <c r="U27" s="26"/>
      <c r="V27" s="25" t="str">
        <f t="shared" si="10"/>
        <v>w.</v>
      </c>
      <c r="W27" s="32">
        <f t="shared" si="11"/>
        <v>51</v>
      </c>
      <c r="X27" s="23" t="str">
        <f t="shared" si="12"/>
        <v>=</v>
      </c>
      <c r="Y27" s="23">
        <f t="shared" si="32"/>
        <v>50</v>
      </c>
      <c r="Z27" s="23" t="str">
        <f t="shared" si="32"/>
        <v>+</v>
      </c>
      <c r="AA27" s="32" t="str">
        <f t="shared" si="32"/>
        <v>___</v>
      </c>
      <c r="AB27" s="23"/>
      <c r="AC27" s="25" t="str">
        <f t="shared" si="14"/>
        <v>w.</v>
      </c>
      <c r="AD27" s="32">
        <f t="shared" si="15"/>
        <v>51</v>
      </c>
      <c r="AE27" s="23" t="str">
        <f t="shared" si="16"/>
        <v>=</v>
      </c>
      <c r="AF27" s="23">
        <f t="shared" si="17"/>
        <v>50</v>
      </c>
      <c r="AG27" s="23" t="str">
        <f t="shared" si="18"/>
        <v>+</v>
      </c>
      <c r="AH27" s="32" t="str">
        <f t="shared" si="19"/>
        <v>___</v>
      </c>
      <c r="AI27" s="23"/>
      <c r="AJ27" s="35">
        <f ca="1" t="shared" si="26"/>
        <v>51</v>
      </c>
      <c r="AK27" s="35">
        <f t="shared" si="27"/>
        <v>0</v>
      </c>
      <c r="AL27" s="35">
        <f t="shared" si="20"/>
        <v>50</v>
      </c>
      <c r="AM27" s="35">
        <f t="shared" si="21"/>
        <v>1</v>
      </c>
      <c r="AO27">
        <f ca="1" t="shared" si="28"/>
        <v>0.9783157638827249</v>
      </c>
      <c r="AP27">
        <f ca="1" t="shared" si="28"/>
        <v>0.8378017767300816</v>
      </c>
      <c r="AR27">
        <f t="shared" si="29"/>
      </c>
      <c r="AS27">
        <f t="shared" si="30"/>
        <v>1</v>
      </c>
    </row>
    <row r="28" spans="1:45" ht="16.5" customHeight="1">
      <c r="A28" s="9" t="s">
        <v>23</v>
      </c>
      <c r="B28" s="32">
        <f t="shared" si="23"/>
        <v>33</v>
      </c>
      <c r="C28" s="29" t="s">
        <v>32</v>
      </c>
      <c r="D28" s="27">
        <f t="shared" si="24"/>
        <v>30</v>
      </c>
      <c r="E28" s="27" t="s">
        <v>33</v>
      </c>
      <c r="F28" s="27" t="str">
        <f t="shared" si="25"/>
        <v>___</v>
      </c>
      <c r="G28" s="27"/>
      <c r="H28" s="24" t="str">
        <f t="shared" si="0"/>
        <v>x.</v>
      </c>
      <c r="I28" s="32">
        <f t="shared" si="1"/>
        <v>33</v>
      </c>
      <c r="J28" s="23" t="str">
        <f t="shared" si="2"/>
        <v>=</v>
      </c>
      <c r="K28" s="23">
        <f t="shared" si="3"/>
        <v>30</v>
      </c>
      <c r="L28" s="23" t="str">
        <f t="shared" si="4"/>
        <v>+</v>
      </c>
      <c r="M28" s="32" t="str">
        <f t="shared" si="5"/>
        <v>___</v>
      </c>
      <c r="N28" s="26"/>
      <c r="O28" s="25" t="str">
        <f t="shared" si="6"/>
        <v>x.</v>
      </c>
      <c r="P28" s="32">
        <f t="shared" si="7"/>
        <v>33</v>
      </c>
      <c r="Q28" s="23" t="str">
        <f t="shared" si="8"/>
        <v>=</v>
      </c>
      <c r="R28" s="23">
        <f t="shared" si="31"/>
        <v>30</v>
      </c>
      <c r="S28" s="23" t="str">
        <f t="shared" si="31"/>
        <v>+</v>
      </c>
      <c r="T28" s="32" t="str">
        <f t="shared" si="31"/>
        <v>___</v>
      </c>
      <c r="U28" s="26"/>
      <c r="V28" s="25" t="str">
        <f t="shared" si="10"/>
        <v>x.</v>
      </c>
      <c r="W28" s="32">
        <f t="shared" si="11"/>
        <v>33</v>
      </c>
      <c r="X28" s="23" t="str">
        <f t="shared" si="12"/>
        <v>=</v>
      </c>
      <c r="Y28" s="23">
        <f t="shared" si="32"/>
        <v>30</v>
      </c>
      <c r="Z28" s="23" t="str">
        <f t="shared" si="32"/>
        <v>+</v>
      </c>
      <c r="AA28" s="32" t="str">
        <f t="shared" si="32"/>
        <v>___</v>
      </c>
      <c r="AB28" s="23"/>
      <c r="AC28" s="25" t="str">
        <f t="shared" si="14"/>
        <v>x.</v>
      </c>
      <c r="AD28" s="32">
        <f t="shared" si="15"/>
        <v>33</v>
      </c>
      <c r="AE28" s="23" t="str">
        <f t="shared" si="16"/>
        <v>=</v>
      </c>
      <c r="AF28" s="23">
        <f t="shared" si="17"/>
        <v>30</v>
      </c>
      <c r="AG28" s="23" t="str">
        <f t="shared" si="18"/>
        <v>+</v>
      </c>
      <c r="AH28" s="32" t="str">
        <f t="shared" si="19"/>
        <v>___</v>
      </c>
      <c r="AI28" s="23"/>
      <c r="AJ28" s="35">
        <f ca="1" t="shared" si="26"/>
        <v>33</v>
      </c>
      <c r="AK28" s="35">
        <f t="shared" si="27"/>
        <v>0</v>
      </c>
      <c r="AL28" s="35">
        <f t="shared" si="20"/>
        <v>30</v>
      </c>
      <c r="AM28" s="35">
        <f t="shared" si="21"/>
        <v>3</v>
      </c>
      <c r="AO28">
        <f ca="1" t="shared" si="28"/>
        <v>0.833096277270496</v>
      </c>
      <c r="AP28">
        <f ca="1" t="shared" si="28"/>
        <v>0.7234800394723337</v>
      </c>
      <c r="AR28">
        <f t="shared" si="29"/>
      </c>
      <c r="AS28">
        <f t="shared" si="30"/>
        <v>1</v>
      </c>
    </row>
    <row r="29" spans="1:45" ht="16.5" customHeight="1">
      <c r="A29" s="9" t="s">
        <v>24</v>
      </c>
      <c r="B29" s="32">
        <f t="shared" si="23"/>
        <v>50</v>
      </c>
      <c r="C29" s="29" t="s">
        <v>32</v>
      </c>
      <c r="D29" s="27" t="str">
        <f t="shared" si="24"/>
        <v>___</v>
      </c>
      <c r="E29" s="27" t="s">
        <v>33</v>
      </c>
      <c r="F29" s="27">
        <f t="shared" si="25"/>
        <v>0</v>
      </c>
      <c r="G29" s="27"/>
      <c r="H29" s="24" t="str">
        <f t="shared" si="0"/>
        <v>y.</v>
      </c>
      <c r="I29" s="32">
        <f t="shared" si="1"/>
        <v>50</v>
      </c>
      <c r="J29" s="23" t="str">
        <f t="shared" si="2"/>
        <v>=</v>
      </c>
      <c r="K29" s="23" t="str">
        <f t="shared" si="3"/>
        <v>___</v>
      </c>
      <c r="L29" s="23" t="str">
        <f t="shared" si="4"/>
        <v>+</v>
      </c>
      <c r="M29" s="32">
        <f t="shared" si="5"/>
        <v>0</v>
      </c>
      <c r="N29" s="26"/>
      <c r="O29" s="25" t="str">
        <f t="shared" si="6"/>
        <v>y.</v>
      </c>
      <c r="P29" s="32">
        <f t="shared" si="7"/>
        <v>50</v>
      </c>
      <c r="Q29" s="23" t="str">
        <f t="shared" si="8"/>
        <v>=</v>
      </c>
      <c r="R29" s="23" t="str">
        <f t="shared" si="31"/>
        <v>___</v>
      </c>
      <c r="S29" s="23" t="str">
        <f t="shared" si="31"/>
        <v>+</v>
      </c>
      <c r="T29" s="32">
        <f t="shared" si="31"/>
        <v>0</v>
      </c>
      <c r="U29" s="26"/>
      <c r="V29" s="25" t="str">
        <f t="shared" si="10"/>
        <v>y.</v>
      </c>
      <c r="W29" s="32">
        <f t="shared" si="11"/>
        <v>50</v>
      </c>
      <c r="X29" s="23" t="str">
        <f t="shared" si="12"/>
        <v>=</v>
      </c>
      <c r="Y29" s="23" t="str">
        <f t="shared" si="32"/>
        <v>___</v>
      </c>
      <c r="Z29" s="23" t="str">
        <f t="shared" si="32"/>
        <v>+</v>
      </c>
      <c r="AA29" s="32">
        <f t="shared" si="32"/>
        <v>0</v>
      </c>
      <c r="AB29" s="23"/>
      <c r="AC29" s="25" t="str">
        <f t="shared" si="14"/>
        <v>y.</v>
      </c>
      <c r="AD29" s="32">
        <f t="shared" si="15"/>
        <v>50</v>
      </c>
      <c r="AE29" s="23" t="str">
        <f t="shared" si="16"/>
        <v>=</v>
      </c>
      <c r="AF29" s="23" t="str">
        <f t="shared" si="17"/>
        <v>___</v>
      </c>
      <c r="AG29" s="23" t="str">
        <f t="shared" si="18"/>
        <v>+</v>
      </c>
      <c r="AH29" s="32">
        <f t="shared" si="19"/>
        <v>0</v>
      </c>
      <c r="AI29" s="23"/>
      <c r="AJ29" s="35">
        <f ca="1" t="shared" si="26"/>
        <v>50</v>
      </c>
      <c r="AK29" s="35">
        <f t="shared" si="27"/>
        <v>0</v>
      </c>
      <c r="AL29" s="35">
        <f t="shared" si="20"/>
        <v>50</v>
      </c>
      <c r="AM29" s="35">
        <f t="shared" si="21"/>
        <v>0</v>
      </c>
      <c r="AO29">
        <f ca="1" t="shared" si="28"/>
        <v>0.16781230242014278</v>
      </c>
      <c r="AP29">
        <f ca="1" t="shared" si="28"/>
        <v>0.5444333319512291</v>
      </c>
      <c r="AR29">
        <f t="shared" si="29"/>
        <v>1</v>
      </c>
      <c r="AS29">
        <f t="shared" si="30"/>
      </c>
    </row>
    <row r="30" spans="1:45" ht="16.5" customHeight="1">
      <c r="A30" s="9" t="s">
        <v>25</v>
      </c>
      <c r="B30" s="32">
        <f t="shared" si="23"/>
        <v>22</v>
      </c>
      <c r="C30" s="29" t="s">
        <v>32</v>
      </c>
      <c r="D30" s="27" t="str">
        <f t="shared" si="24"/>
        <v>___</v>
      </c>
      <c r="E30" s="27" t="s">
        <v>33</v>
      </c>
      <c r="F30" s="27">
        <f t="shared" si="25"/>
        <v>2</v>
      </c>
      <c r="G30" s="27"/>
      <c r="H30" s="24" t="str">
        <f t="shared" si="0"/>
        <v>z.</v>
      </c>
      <c r="I30" s="32">
        <f t="shared" si="1"/>
        <v>22</v>
      </c>
      <c r="J30" s="23" t="str">
        <f t="shared" si="2"/>
        <v>=</v>
      </c>
      <c r="K30" s="23" t="str">
        <f t="shared" si="3"/>
        <v>___</v>
      </c>
      <c r="L30" s="23" t="str">
        <f t="shared" si="4"/>
        <v>+</v>
      </c>
      <c r="M30" s="32">
        <f t="shared" si="5"/>
        <v>2</v>
      </c>
      <c r="N30" s="26"/>
      <c r="O30" s="25" t="str">
        <f t="shared" si="6"/>
        <v>z.</v>
      </c>
      <c r="P30" s="32">
        <f t="shared" si="7"/>
        <v>22</v>
      </c>
      <c r="Q30" s="23" t="str">
        <f t="shared" si="8"/>
        <v>=</v>
      </c>
      <c r="R30" s="23" t="str">
        <f t="shared" si="31"/>
        <v>___</v>
      </c>
      <c r="S30" s="23" t="str">
        <f t="shared" si="31"/>
        <v>+</v>
      </c>
      <c r="T30" s="32">
        <f t="shared" si="31"/>
        <v>2</v>
      </c>
      <c r="U30" s="26"/>
      <c r="V30" s="25" t="str">
        <f t="shared" si="10"/>
        <v>z.</v>
      </c>
      <c r="W30" s="32">
        <f t="shared" si="11"/>
        <v>22</v>
      </c>
      <c r="X30" s="23" t="str">
        <f t="shared" si="12"/>
        <v>=</v>
      </c>
      <c r="Y30" s="23" t="str">
        <f t="shared" si="32"/>
        <v>___</v>
      </c>
      <c r="Z30" s="23" t="str">
        <f t="shared" si="32"/>
        <v>+</v>
      </c>
      <c r="AA30" s="32">
        <f t="shared" si="32"/>
        <v>2</v>
      </c>
      <c r="AB30" s="23"/>
      <c r="AC30" s="25" t="str">
        <f t="shared" si="14"/>
        <v>z.</v>
      </c>
      <c r="AD30" s="32">
        <f t="shared" si="15"/>
        <v>22</v>
      </c>
      <c r="AE30" s="23" t="str">
        <f t="shared" si="16"/>
        <v>=</v>
      </c>
      <c r="AF30" s="23" t="str">
        <f t="shared" si="17"/>
        <v>___</v>
      </c>
      <c r="AG30" s="23" t="str">
        <f t="shared" si="18"/>
        <v>+</v>
      </c>
      <c r="AH30" s="32">
        <f t="shared" si="19"/>
        <v>2</v>
      </c>
      <c r="AI30" s="23"/>
      <c r="AJ30" s="35">
        <f ca="1" t="shared" si="26"/>
        <v>22</v>
      </c>
      <c r="AK30" s="35">
        <f t="shared" si="27"/>
        <v>0</v>
      </c>
      <c r="AL30" s="35">
        <f t="shared" si="20"/>
        <v>20</v>
      </c>
      <c r="AM30" s="35">
        <f t="shared" si="21"/>
        <v>2</v>
      </c>
      <c r="AO30">
        <f ca="1" t="shared" si="28"/>
        <v>0.13947090954313457</v>
      </c>
      <c r="AP30">
        <f ca="1" t="shared" si="28"/>
        <v>0.9183445708035167</v>
      </c>
      <c r="AR30">
        <f t="shared" si="29"/>
        <v>1</v>
      </c>
      <c r="AS30">
        <f t="shared" si="30"/>
      </c>
    </row>
    <row r="31" spans="1:45" ht="16.5" customHeight="1">
      <c r="A31" s="9" t="s">
        <v>26</v>
      </c>
      <c r="B31" s="32">
        <f t="shared" si="23"/>
        <v>50</v>
      </c>
      <c r="C31" s="29" t="s">
        <v>32</v>
      </c>
      <c r="D31" s="27" t="str">
        <f t="shared" si="24"/>
        <v>___</v>
      </c>
      <c r="E31" s="27" t="s">
        <v>33</v>
      </c>
      <c r="F31" s="27">
        <f t="shared" si="25"/>
        <v>0</v>
      </c>
      <c r="G31" s="27"/>
      <c r="H31" s="24" t="str">
        <f t="shared" si="0"/>
        <v>aa.</v>
      </c>
      <c r="I31" s="32">
        <f t="shared" si="1"/>
        <v>50</v>
      </c>
      <c r="J31" s="23" t="str">
        <f t="shared" si="2"/>
        <v>=</v>
      </c>
      <c r="K31" s="23" t="str">
        <f t="shared" si="3"/>
        <v>___</v>
      </c>
      <c r="L31" s="23" t="str">
        <f t="shared" si="4"/>
        <v>+</v>
      </c>
      <c r="M31" s="32">
        <f t="shared" si="5"/>
        <v>0</v>
      </c>
      <c r="N31" s="26"/>
      <c r="O31" s="25" t="str">
        <f t="shared" si="6"/>
        <v>aa.</v>
      </c>
      <c r="P31" s="32">
        <f t="shared" si="7"/>
        <v>50</v>
      </c>
      <c r="Q31" s="23" t="str">
        <f t="shared" si="8"/>
        <v>=</v>
      </c>
      <c r="R31" s="23" t="str">
        <f t="shared" si="31"/>
        <v>___</v>
      </c>
      <c r="S31" s="23" t="str">
        <f t="shared" si="31"/>
        <v>+</v>
      </c>
      <c r="T31" s="32">
        <f t="shared" si="31"/>
        <v>0</v>
      </c>
      <c r="U31" s="26"/>
      <c r="V31" s="25" t="str">
        <f t="shared" si="10"/>
        <v>aa.</v>
      </c>
      <c r="W31" s="32">
        <f t="shared" si="11"/>
        <v>50</v>
      </c>
      <c r="X31" s="23" t="str">
        <f t="shared" si="12"/>
        <v>=</v>
      </c>
      <c r="Y31" s="23" t="str">
        <f t="shared" si="32"/>
        <v>___</v>
      </c>
      <c r="Z31" s="23" t="str">
        <f t="shared" si="32"/>
        <v>+</v>
      </c>
      <c r="AA31" s="32">
        <f t="shared" si="32"/>
        <v>0</v>
      </c>
      <c r="AB31" s="23"/>
      <c r="AC31" s="25" t="str">
        <f t="shared" si="14"/>
        <v>aa.</v>
      </c>
      <c r="AD31" s="32">
        <f t="shared" si="15"/>
        <v>50</v>
      </c>
      <c r="AE31" s="23" t="str">
        <f t="shared" si="16"/>
        <v>=</v>
      </c>
      <c r="AF31" s="23" t="str">
        <f t="shared" si="17"/>
        <v>___</v>
      </c>
      <c r="AG31" s="23" t="str">
        <f t="shared" si="18"/>
        <v>+</v>
      </c>
      <c r="AH31" s="32">
        <f t="shared" si="19"/>
        <v>0</v>
      </c>
      <c r="AI31" s="23"/>
      <c r="AJ31" s="35">
        <f ca="1" t="shared" si="26"/>
        <v>50</v>
      </c>
      <c r="AK31" s="35">
        <f t="shared" si="27"/>
        <v>0</v>
      </c>
      <c r="AL31" s="35">
        <f t="shared" si="20"/>
        <v>50</v>
      </c>
      <c r="AM31" s="35">
        <f t="shared" si="21"/>
        <v>0</v>
      </c>
      <c r="AO31">
        <f ca="1" t="shared" si="28"/>
        <v>0.21240363080006297</v>
      </c>
      <c r="AP31">
        <f ca="1" t="shared" si="28"/>
        <v>0.9633179979067101</v>
      </c>
      <c r="AR31">
        <f t="shared" si="29"/>
        <v>1</v>
      </c>
      <c r="AS31">
        <f t="shared" si="30"/>
      </c>
    </row>
    <row r="32" spans="1:45" ht="16.5" customHeight="1">
      <c r="A32" s="9" t="s">
        <v>27</v>
      </c>
      <c r="B32" s="32">
        <f t="shared" si="23"/>
        <v>87</v>
      </c>
      <c r="C32" s="29" t="s">
        <v>32</v>
      </c>
      <c r="D32" s="27">
        <f t="shared" si="24"/>
        <v>80</v>
      </c>
      <c r="E32" s="27" t="s">
        <v>33</v>
      </c>
      <c r="F32" s="27" t="str">
        <f t="shared" si="25"/>
        <v>___</v>
      </c>
      <c r="G32" s="27"/>
      <c r="H32" s="24" t="str">
        <f t="shared" si="0"/>
        <v>ab.</v>
      </c>
      <c r="I32" s="32">
        <f t="shared" si="1"/>
        <v>87</v>
      </c>
      <c r="J32" s="23" t="str">
        <f t="shared" si="2"/>
        <v>=</v>
      </c>
      <c r="K32" s="23">
        <f t="shared" si="3"/>
        <v>80</v>
      </c>
      <c r="L32" s="23" t="str">
        <f t="shared" si="4"/>
        <v>+</v>
      </c>
      <c r="M32" s="32" t="str">
        <f t="shared" si="5"/>
        <v>___</v>
      </c>
      <c r="N32" s="26"/>
      <c r="O32" s="25" t="str">
        <f t="shared" si="6"/>
        <v>ab.</v>
      </c>
      <c r="P32" s="32">
        <f t="shared" si="7"/>
        <v>87</v>
      </c>
      <c r="Q32" s="23" t="str">
        <f t="shared" si="8"/>
        <v>=</v>
      </c>
      <c r="R32" s="23">
        <f t="shared" si="31"/>
        <v>80</v>
      </c>
      <c r="S32" s="23" t="str">
        <f t="shared" si="31"/>
        <v>+</v>
      </c>
      <c r="T32" s="32" t="str">
        <f t="shared" si="31"/>
        <v>___</v>
      </c>
      <c r="U32" s="26"/>
      <c r="V32" s="25" t="str">
        <f t="shared" si="10"/>
        <v>ab.</v>
      </c>
      <c r="W32" s="32">
        <f t="shared" si="11"/>
        <v>87</v>
      </c>
      <c r="X32" s="23" t="str">
        <f t="shared" si="12"/>
        <v>=</v>
      </c>
      <c r="Y32" s="23">
        <f t="shared" si="32"/>
        <v>80</v>
      </c>
      <c r="Z32" s="23" t="str">
        <f t="shared" si="32"/>
        <v>+</v>
      </c>
      <c r="AA32" s="32" t="str">
        <f t="shared" si="32"/>
        <v>___</v>
      </c>
      <c r="AB32" s="23"/>
      <c r="AC32" s="25" t="str">
        <f t="shared" si="14"/>
        <v>ab.</v>
      </c>
      <c r="AD32" s="32">
        <f t="shared" si="15"/>
        <v>87</v>
      </c>
      <c r="AE32" s="23" t="str">
        <f t="shared" si="16"/>
        <v>=</v>
      </c>
      <c r="AF32" s="23">
        <f t="shared" si="17"/>
        <v>80</v>
      </c>
      <c r="AG32" s="23" t="str">
        <f t="shared" si="18"/>
        <v>+</v>
      </c>
      <c r="AH32" s="32" t="str">
        <f t="shared" si="19"/>
        <v>___</v>
      </c>
      <c r="AI32" s="23"/>
      <c r="AJ32" s="35">
        <f ca="1" t="shared" si="26"/>
        <v>87</v>
      </c>
      <c r="AK32" s="35">
        <f t="shared" si="27"/>
        <v>0</v>
      </c>
      <c r="AL32" s="35">
        <f t="shared" si="20"/>
        <v>80</v>
      </c>
      <c r="AM32" s="35">
        <f t="shared" si="21"/>
        <v>7</v>
      </c>
      <c r="AO32">
        <f ca="1" t="shared" si="28"/>
        <v>0.41850595923094147</v>
      </c>
      <c r="AP32">
        <f ca="1" t="shared" si="28"/>
        <v>0.04539777021183</v>
      </c>
      <c r="AR32">
        <f t="shared" si="29"/>
      </c>
      <c r="AS32">
        <f t="shared" si="30"/>
        <v>1</v>
      </c>
    </row>
    <row r="33" spans="1:45" ht="16.5" customHeight="1">
      <c r="A33" s="9" t="s">
        <v>28</v>
      </c>
      <c r="B33" s="32">
        <f t="shared" si="23"/>
        <v>81</v>
      </c>
      <c r="C33" s="29" t="s">
        <v>32</v>
      </c>
      <c r="D33" s="27" t="str">
        <f t="shared" si="24"/>
        <v>___</v>
      </c>
      <c r="E33" s="27" t="s">
        <v>33</v>
      </c>
      <c r="F33" s="27">
        <f t="shared" si="25"/>
        <v>1</v>
      </c>
      <c r="G33" s="27"/>
      <c r="H33" s="24" t="str">
        <f t="shared" si="0"/>
        <v>ac.</v>
      </c>
      <c r="I33" s="32">
        <f t="shared" si="1"/>
        <v>81</v>
      </c>
      <c r="J33" s="23" t="str">
        <f t="shared" si="2"/>
        <v>=</v>
      </c>
      <c r="K33" s="23" t="str">
        <f t="shared" si="3"/>
        <v>___</v>
      </c>
      <c r="L33" s="23" t="str">
        <f t="shared" si="4"/>
        <v>+</v>
      </c>
      <c r="M33" s="32">
        <f t="shared" si="5"/>
        <v>1</v>
      </c>
      <c r="N33" s="26"/>
      <c r="O33" s="25" t="str">
        <f t="shared" si="6"/>
        <v>ac.</v>
      </c>
      <c r="P33" s="32">
        <f t="shared" si="7"/>
        <v>81</v>
      </c>
      <c r="Q33" s="23" t="str">
        <f t="shared" si="8"/>
        <v>=</v>
      </c>
      <c r="R33" s="23" t="str">
        <f t="shared" si="31"/>
        <v>___</v>
      </c>
      <c r="S33" s="23" t="str">
        <f t="shared" si="31"/>
        <v>+</v>
      </c>
      <c r="T33" s="32">
        <f t="shared" si="31"/>
        <v>1</v>
      </c>
      <c r="U33" s="26"/>
      <c r="V33" s="25" t="str">
        <f t="shared" si="10"/>
        <v>ac.</v>
      </c>
      <c r="W33" s="32">
        <f t="shared" si="11"/>
        <v>81</v>
      </c>
      <c r="X33" s="23" t="str">
        <f t="shared" si="12"/>
        <v>=</v>
      </c>
      <c r="Y33" s="23" t="str">
        <f t="shared" si="32"/>
        <v>___</v>
      </c>
      <c r="Z33" s="23" t="str">
        <f t="shared" si="32"/>
        <v>+</v>
      </c>
      <c r="AA33" s="32">
        <f t="shared" si="32"/>
        <v>1</v>
      </c>
      <c r="AB33" s="23"/>
      <c r="AC33" s="25" t="str">
        <f t="shared" si="14"/>
        <v>ac.</v>
      </c>
      <c r="AD33" s="32">
        <f t="shared" si="15"/>
        <v>81</v>
      </c>
      <c r="AE33" s="23" t="str">
        <f t="shared" si="16"/>
        <v>=</v>
      </c>
      <c r="AF33" s="23" t="str">
        <f t="shared" si="17"/>
        <v>___</v>
      </c>
      <c r="AG33" s="23" t="str">
        <f t="shared" si="18"/>
        <v>+</v>
      </c>
      <c r="AH33" s="32">
        <f t="shared" si="19"/>
        <v>1</v>
      </c>
      <c r="AI33" s="23"/>
      <c r="AJ33" s="35">
        <f ca="1" t="shared" si="26"/>
        <v>81</v>
      </c>
      <c r="AK33" s="35">
        <f t="shared" si="27"/>
        <v>0</v>
      </c>
      <c r="AL33" s="35">
        <f t="shared" si="20"/>
        <v>80</v>
      </c>
      <c r="AM33" s="35">
        <f t="shared" si="21"/>
        <v>1</v>
      </c>
      <c r="AO33">
        <f ca="1" t="shared" si="28"/>
        <v>0.6325738189544134</v>
      </c>
      <c r="AP33">
        <f ca="1" t="shared" si="28"/>
        <v>0.6821877577100137</v>
      </c>
      <c r="AR33">
        <f t="shared" si="29"/>
        <v>1</v>
      </c>
      <c r="AS33">
        <f t="shared" si="30"/>
      </c>
    </row>
    <row r="34" spans="1:45" ht="16.5" customHeight="1">
      <c r="A34" s="9" t="s">
        <v>29</v>
      </c>
      <c r="B34" s="32">
        <f t="shared" si="23"/>
        <v>32</v>
      </c>
      <c r="C34" s="29" t="s">
        <v>32</v>
      </c>
      <c r="D34" s="27">
        <f t="shared" si="24"/>
        <v>30</v>
      </c>
      <c r="E34" s="27" t="s">
        <v>33</v>
      </c>
      <c r="F34" s="27" t="str">
        <f t="shared" si="25"/>
        <v>___</v>
      </c>
      <c r="G34" s="27"/>
      <c r="H34" s="24" t="str">
        <f t="shared" si="0"/>
        <v>ad.</v>
      </c>
      <c r="I34" s="32">
        <f t="shared" si="1"/>
        <v>32</v>
      </c>
      <c r="J34" s="23" t="str">
        <f t="shared" si="2"/>
        <v>=</v>
      </c>
      <c r="K34" s="23">
        <f t="shared" si="3"/>
        <v>30</v>
      </c>
      <c r="L34" s="23" t="str">
        <f t="shared" si="4"/>
        <v>+</v>
      </c>
      <c r="M34" s="32" t="str">
        <f t="shared" si="5"/>
        <v>___</v>
      </c>
      <c r="N34" s="26"/>
      <c r="O34" s="25" t="str">
        <f t="shared" si="6"/>
        <v>ad.</v>
      </c>
      <c r="P34" s="32">
        <f t="shared" si="7"/>
        <v>32</v>
      </c>
      <c r="Q34" s="23" t="str">
        <f t="shared" si="8"/>
        <v>=</v>
      </c>
      <c r="R34" s="23">
        <f t="shared" si="31"/>
        <v>30</v>
      </c>
      <c r="S34" s="23" t="str">
        <f t="shared" si="31"/>
        <v>+</v>
      </c>
      <c r="T34" s="32" t="str">
        <f t="shared" si="31"/>
        <v>___</v>
      </c>
      <c r="U34" s="26"/>
      <c r="V34" s="25" t="str">
        <f t="shared" si="10"/>
        <v>ad.</v>
      </c>
      <c r="W34" s="32">
        <f t="shared" si="11"/>
        <v>32</v>
      </c>
      <c r="X34" s="23" t="str">
        <f t="shared" si="12"/>
        <v>=</v>
      </c>
      <c r="Y34" s="23">
        <f t="shared" si="32"/>
        <v>30</v>
      </c>
      <c r="Z34" s="23" t="str">
        <f t="shared" si="32"/>
        <v>+</v>
      </c>
      <c r="AA34" s="32" t="str">
        <f t="shared" si="32"/>
        <v>___</v>
      </c>
      <c r="AB34" s="23"/>
      <c r="AC34" s="25" t="str">
        <f t="shared" si="14"/>
        <v>ad.</v>
      </c>
      <c r="AD34" s="32">
        <f t="shared" si="15"/>
        <v>32</v>
      </c>
      <c r="AE34" s="23" t="str">
        <f t="shared" si="16"/>
        <v>=</v>
      </c>
      <c r="AF34" s="23">
        <f t="shared" si="17"/>
        <v>30</v>
      </c>
      <c r="AG34" s="23" t="str">
        <f t="shared" si="18"/>
        <v>+</v>
      </c>
      <c r="AH34" s="32" t="str">
        <f t="shared" si="19"/>
        <v>___</v>
      </c>
      <c r="AI34" s="23"/>
      <c r="AJ34" s="35">
        <f ca="1" t="shared" si="26"/>
        <v>32</v>
      </c>
      <c r="AK34" s="35">
        <f t="shared" si="27"/>
        <v>0</v>
      </c>
      <c r="AL34" s="35">
        <f t="shared" si="20"/>
        <v>30</v>
      </c>
      <c r="AM34" s="35">
        <f t="shared" si="21"/>
        <v>2</v>
      </c>
      <c r="AO34">
        <f ca="1" t="shared" si="28"/>
        <v>0.9289712089854927</v>
      </c>
      <c r="AP34">
        <f ca="1" t="shared" si="28"/>
        <v>0.6955813331684482</v>
      </c>
      <c r="AR34">
        <f t="shared" si="29"/>
      </c>
      <c r="AS34">
        <f t="shared" si="30"/>
        <v>1</v>
      </c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34"/>
  <sheetViews>
    <sheetView zoomScale="70" zoomScaleNormal="70" zoomScalePageLayoutView="0" workbookViewId="0" topLeftCell="A1">
      <selection activeCell="A5" sqref="A5"/>
    </sheetView>
  </sheetViews>
  <sheetFormatPr defaultColWidth="9.140625" defaultRowHeight="15"/>
  <cols>
    <col min="1" max="1" width="3.57421875" style="3" customWidth="1"/>
    <col min="2" max="2" width="6.7109375" style="2" customWidth="1"/>
    <col min="3" max="3" width="2.57421875" style="2" bestFit="1" customWidth="1"/>
    <col min="4" max="4" width="5.00390625" style="2" bestFit="1" customWidth="1"/>
    <col min="5" max="5" width="2.421875" style="2" bestFit="1" customWidth="1"/>
    <col min="6" max="6" width="4.28125" style="0" customWidth="1"/>
    <col min="7" max="7" width="5.00390625" style="0" customWidth="1"/>
    <col min="8" max="8" width="3.57421875" style="3" customWidth="1"/>
    <col min="9" max="9" width="6.7109375" style="16" customWidth="1"/>
    <col min="10" max="10" width="2.421875" style="16" bestFit="1" customWidth="1"/>
    <col min="11" max="11" width="5.00390625" style="17" bestFit="1" customWidth="1"/>
    <col min="12" max="12" width="2.421875" style="17" bestFit="1" customWidth="1"/>
    <col min="13" max="13" width="4.28125" style="17" customWidth="1"/>
    <col min="14" max="14" width="5.00390625" style="17" customWidth="1"/>
    <col min="15" max="15" width="3.57421875" style="18" customWidth="1"/>
    <col min="16" max="16" width="6.7109375" style="16" customWidth="1"/>
    <col min="17" max="17" width="2.421875" style="16" bestFit="1" customWidth="1"/>
    <col min="18" max="18" width="5.00390625" style="16" bestFit="1" customWidth="1"/>
    <col min="19" max="19" width="2.421875" style="17" bestFit="1" customWidth="1"/>
    <col min="20" max="20" width="4.28125" style="17" customWidth="1"/>
    <col min="21" max="21" width="5.00390625" style="17" customWidth="1"/>
    <col min="22" max="22" width="3.57421875" style="18" customWidth="1"/>
    <col min="23" max="23" width="6.7109375" style="16" customWidth="1"/>
    <col min="24" max="24" width="2.421875" style="16" bestFit="1" customWidth="1"/>
    <col min="25" max="25" width="5.00390625" style="17" bestFit="1" customWidth="1"/>
    <col min="26" max="26" width="2.421875" style="17" bestFit="1" customWidth="1"/>
    <col min="27" max="27" width="4.28125" style="17" customWidth="1"/>
    <col min="28" max="28" width="5.00390625" style="17" customWidth="1"/>
    <col min="29" max="29" width="3.57421875" style="18" customWidth="1"/>
    <col min="30" max="30" width="6.7109375" style="16" customWidth="1"/>
    <col min="31" max="31" width="2.421875" style="16" bestFit="1" customWidth="1"/>
    <col min="32" max="32" width="5.00390625" style="17" bestFit="1" customWidth="1"/>
    <col min="33" max="33" width="2.421875" style="17" bestFit="1" customWidth="1"/>
    <col min="34" max="34" width="4.28125" style="17" customWidth="1"/>
    <col min="35" max="35" width="6.28125" style="17" customWidth="1"/>
    <col min="36" max="36" width="6.8515625" style="0" hidden="1" customWidth="1"/>
    <col min="37" max="41" width="6.28125" style="0" hidden="1" customWidth="1"/>
    <col min="42" max="44" width="4.28125" style="0" hidden="1" customWidth="1"/>
    <col min="45" max="46" width="7.421875" style="0" hidden="1" customWidth="1"/>
    <col min="47" max="47" width="4.8515625" style="0" hidden="1" customWidth="1"/>
    <col min="48" max="49" width="2.421875" style="0" hidden="1" customWidth="1"/>
    <col min="50" max="50" width="9.140625" style="0" customWidth="1"/>
  </cols>
  <sheetData>
    <row r="1" spans="1:35" s="4" customFormat="1" ht="15.75">
      <c r="A1" s="22" t="s">
        <v>30</v>
      </c>
      <c r="B1" s="10"/>
      <c r="C1" s="10"/>
      <c r="D1" s="10"/>
      <c r="E1" s="10"/>
      <c r="F1" s="12"/>
      <c r="G1" s="12"/>
      <c r="H1" s="22" t="str">
        <f>A1</f>
        <v>Name……….……..……...…….</v>
      </c>
      <c r="I1" s="11"/>
      <c r="J1" s="11"/>
      <c r="K1" s="12"/>
      <c r="L1" s="12"/>
      <c r="M1" s="12"/>
      <c r="N1" s="12"/>
      <c r="O1" s="13" t="str">
        <f>A1</f>
        <v>Name……….……..……...…….</v>
      </c>
      <c r="P1" s="11"/>
      <c r="Q1" s="11"/>
      <c r="R1" s="11"/>
      <c r="S1" s="12"/>
      <c r="T1" s="12"/>
      <c r="U1" s="12"/>
      <c r="V1" s="13" t="str">
        <f>A1</f>
        <v>Name……….……..……...…….</v>
      </c>
      <c r="W1" s="11"/>
      <c r="X1" s="11"/>
      <c r="Y1" s="12"/>
      <c r="Z1" s="12"/>
      <c r="AA1" s="12"/>
      <c r="AB1" s="12"/>
      <c r="AC1" s="13" t="str">
        <f>H1</f>
        <v>Name……….……..……...…….</v>
      </c>
      <c r="AD1" s="11"/>
      <c r="AE1" s="11"/>
      <c r="AF1" s="12"/>
      <c r="AG1" s="12"/>
      <c r="AH1" s="12"/>
      <c r="AI1" s="12"/>
    </row>
    <row r="2" spans="1:35" s="1" customFormat="1" ht="23.25" customHeight="1">
      <c r="A2" s="6" t="s">
        <v>31</v>
      </c>
      <c r="B2" s="7"/>
      <c r="C2" s="7"/>
      <c r="D2" s="7"/>
      <c r="E2" s="7"/>
      <c r="F2" s="8"/>
      <c r="G2" s="8"/>
      <c r="H2" s="6" t="str">
        <f>A2</f>
        <v>Place Value</v>
      </c>
      <c r="I2" s="19"/>
      <c r="J2" s="19"/>
      <c r="K2" s="5"/>
      <c r="L2" s="5"/>
      <c r="M2" s="5"/>
      <c r="N2" s="5"/>
      <c r="O2" s="20" t="str">
        <f>A2</f>
        <v>Place Value</v>
      </c>
      <c r="P2" s="21"/>
      <c r="Q2" s="21"/>
      <c r="R2" s="21"/>
      <c r="S2" s="5"/>
      <c r="T2" s="5"/>
      <c r="U2" s="5"/>
      <c r="V2" s="20" t="str">
        <f>A2</f>
        <v>Place Value</v>
      </c>
      <c r="W2" s="20"/>
      <c r="X2" s="20"/>
      <c r="Y2" s="20"/>
      <c r="Z2" s="5"/>
      <c r="AA2" s="5"/>
      <c r="AB2" s="5"/>
      <c r="AC2" s="20" t="str">
        <f>H2</f>
        <v>Place Value</v>
      </c>
      <c r="AD2" s="20"/>
      <c r="AE2" s="20"/>
      <c r="AF2" s="20"/>
      <c r="AG2" s="5"/>
      <c r="AH2" s="5"/>
      <c r="AI2" s="5"/>
    </row>
    <row r="3" spans="1:35" s="1" customFormat="1" ht="23.25" customHeight="1">
      <c r="A3" s="28" t="s">
        <v>39</v>
      </c>
      <c r="B3" s="7"/>
      <c r="C3" s="7"/>
      <c r="D3" s="7"/>
      <c r="E3" s="7"/>
      <c r="F3" s="8"/>
      <c r="G3" s="8"/>
      <c r="H3" s="6" t="str">
        <f>A3</f>
        <v>Partition TU different ways</v>
      </c>
      <c r="I3" s="19"/>
      <c r="J3" s="19"/>
      <c r="K3" s="5"/>
      <c r="L3" s="5"/>
      <c r="M3" s="5"/>
      <c r="N3" s="5"/>
      <c r="O3" s="20" t="str">
        <f>A3</f>
        <v>Partition TU different ways</v>
      </c>
      <c r="P3" s="21"/>
      <c r="Q3" s="21"/>
      <c r="R3" s="21"/>
      <c r="S3" s="5"/>
      <c r="T3" s="5"/>
      <c r="U3" s="5"/>
      <c r="V3" s="20" t="str">
        <f>A3</f>
        <v>Partition TU different ways</v>
      </c>
      <c r="W3" s="20"/>
      <c r="X3" s="20"/>
      <c r="Y3" s="20"/>
      <c r="Z3" s="5"/>
      <c r="AA3" s="5"/>
      <c r="AB3" s="5"/>
      <c r="AC3" s="20" t="str">
        <f>H3</f>
        <v>Partition TU different ways</v>
      </c>
      <c r="AD3" s="20"/>
      <c r="AE3" s="20"/>
      <c r="AF3" s="20"/>
      <c r="AG3" s="5"/>
      <c r="AH3" s="5"/>
      <c r="AI3" s="5"/>
    </row>
    <row r="4" spans="1:35" s="1" customFormat="1" ht="13.5" customHeight="1">
      <c r="A4" s="6"/>
      <c r="B4" s="7"/>
      <c r="C4" s="7"/>
      <c r="D4" s="7"/>
      <c r="E4" s="7"/>
      <c r="F4" s="8"/>
      <c r="G4" s="8"/>
      <c r="H4" s="6"/>
      <c r="I4" s="14"/>
      <c r="J4" s="14"/>
      <c r="K4" s="15"/>
      <c r="L4" s="15"/>
      <c r="M4" s="15"/>
      <c r="N4" s="15"/>
      <c r="O4" s="6"/>
      <c r="P4" s="14"/>
      <c r="Q4" s="14"/>
      <c r="R4" s="14"/>
      <c r="S4" s="15"/>
      <c r="T4" s="15"/>
      <c r="U4" s="15"/>
      <c r="V4" s="6"/>
      <c r="W4" s="14"/>
      <c r="X4" s="14"/>
      <c r="Y4" s="15"/>
      <c r="Z4" s="15"/>
      <c r="AA4" s="15"/>
      <c r="AB4" s="15"/>
      <c r="AC4" s="6"/>
      <c r="AD4" s="14"/>
      <c r="AE4" s="14"/>
      <c r="AF4" s="15"/>
      <c r="AG4" s="15"/>
      <c r="AH4" s="15"/>
      <c r="AI4" s="15"/>
    </row>
    <row r="5" spans="1:49" ht="16.5" customHeight="1">
      <c r="A5" s="9" t="s">
        <v>0</v>
      </c>
      <c r="B5" s="32">
        <f>AJ5</f>
        <v>33</v>
      </c>
      <c r="C5" s="29" t="s">
        <v>32</v>
      </c>
      <c r="D5" s="27">
        <f>IF(AV5="",AO5,"___")</f>
        <v>20</v>
      </c>
      <c r="E5" s="27" t="s">
        <v>33</v>
      </c>
      <c r="F5" s="27" t="str">
        <f>IF(AW5="",AP5,"___")</f>
        <v>___</v>
      </c>
      <c r="G5" s="27"/>
      <c r="H5" s="24" t="str">
        <f aca="true" t="shared" si="0" ref="H5:M34">A5</f>
        <v>a.</v>
      </c>
      <c r="I5" s="32">
        <f t="shared" si="0"/>
        <v>33</v>
      </c>
      <c r="J5" s="23" t="str">
        <f t="shared" si="0"/>
        <v>=</v>
      </c>
      <c r="K5" s="23">
        <f t="shared" si="0"/>
        <v>20</v>
      </c>
      <c r="L5" s="23" t="str">
        <f t="shared" si="0"/>
        <v>+</v>
      </c>
      <c r="M5" s="32" t="str">
        <f t="shared" si="0"/>
        <v>___</v>
      </c>
      <c r="N5" s="23"/>
      <c r="O5" s="25" t="str">
        <f aca="true" t="shared" si="1" ref="O5:T34">A5</f>
        <v>a.</v>
      </c>
      <c r="P5" s="32">
        <f t="shared" si="1"/>
        <v>33</v>
      </c>
      <c r="Q5" s="23" t="str">
        <f t="shared" si="1"/>
        <v>=</v>
      </c>
      <c r="R5" s="23">
        <f t="shared" si="1"/>
        <v>20</v>
      </c>
      <c r="S5" s="23" t="str">
        <f t="shared" si="1"/>
        <v>+</v>
      </c>
      <c r="T5" s="32" t="str">
        <f t="shared" si="1"/>
        <v>___</v>
      </c>
      <c r="U5" s="23"/>
      <c r="V5" s="25" t="str">
        <f aca="true" t="shared" si="2" ref="V5:AA34">A5</f>
        <v>a.</v>
      </c>
      <c r="W5" s="32">
        <f t="shared" si="2"/>
        <v>33</v>
      </c>
      <c r="X5" s="23" t="str">
        <f t="shared" si="2"/>
        <v>=</v>
      </c>
      <c r="Y5" s="23">
        <f t="shared" si="2"/>
        <v>20</v>
      </c>
      <c r="Z5" s="23" t="str">
        <f t="shared" si="2"/>
        <v>+</v>
      </c>
      <c r="AA5" s="32" t="str">
        <f t="shared" si="2"/>
        <v>___</v>
      </c>
      <c r="AB5" s="23"/>
      <c r="AC5" s="25" t="str">
        <f aca="true" t="shared" si="3" ref="AC5:AH34">H5</f>
        <v>a.</v>
      </c>
      <c r="AD5" s="32">
        <f t="shared" si="3"/>
        <v>33</v>
      </c>
      <c r="AE5" s="23" t="str">
        <f t="shared" si="3"/>
        <v>=</v>
      </c>
      <c r="AF5" s="23">
        <f t="shared" si="3"/>
        <v>20</v>
      </c>
      <c r="AG5" s="23" t="str">
        <f t="shared" si="3"/>
        <v>+</v>
      </c>
      <c r="AH5" s="32" t="str">
        <f t="shared" si="3"/>
        <v>___</v>
      </c>
      <c r="AI5" s="23"/>
      <c r="AJ5" s="35">
        <f ca="1">RANDBETWEEN(21,99)</f>
        <v>33</v>
      </c>
      <c r="AK5" s="35">
        <f>100*INT(AJ5/100)</f>
        <v>0</v>
      </c>
      <c r="AL5" s="35">
        <f aca="true" t="shared" si="4" ref="AL5:AL34">10*INT((AJ5-AK5)/10)</f>
        <v>30</v>
      </c>
      <c r="AM5" s="35">
        <f aca="true" t="shared" si="5" ref="AM5:AM34">AJ5-AK5-AL5</f>
        <v>3</v>
      </c>
      <c r="AN5" s="35"/>
      <c r="AO5" s="35">
        <f ca="1">10*RANDBETWEEN(1,(AL5/10)-1)</f>
        <v>20</v>
      </c>
      <c r="AP5" s="35">
        <f>AJ5-AO5</f>
        <v>13</v>
      </c>
      <c r="AS5">
        <f ca="1">RAND()</f>
        <v>0.4364354696652506</v>
      </c>
      <c r="AT5">
        <f aca="true" ca="1" t="shared" si="6" ref="AT5:AT20">RAND()</f>
        <v>0.16776799429080524</v>
      </c>
      <c r="AV5">
        <f>IF(AS5&lt;AT5,1,"")</f>
      </c>
      <c r="AW5">
        <f>IF(AT5=MIN($AS5:$AT5),1,"")</f>
        <v>1</v>
      </c>
    </row>
    <row r="6" spans="1:49" ht="16.5" customHeight="1">
      <c r="A6" s="9" t="s">
        <v>1</v>
      </c>
      <c r="B6" s="32">
        <f aca="true" t="shared" si="7" ref="B6:B34">AJ6</f>
        <v>47</v>
      </c>
      <c r="C6" s="29" t="s">
        <v>32</v>
      </c>
      <c r="D6" s="27" t="str">
        <f aca="true" t="shared" si="8" ref="D6:D34">IF(AV6="",AO6,"___")</f>
        <v>___</v>
      </c>
      <c r="E6" s="27" t="s">
        <v>33</v>
      </c>
      <c r="F6" s="27">
        <f aca="true" t="shared" si="9" ref="F6:F34">IF(AW6="",AP6,"___")</f>
        <v>27</v>
      </c>
      <c r="G6" s="27"/>
      <c r="H6" s="24" t="str">
        <f t="shared" si="0"/>
        <v>b.</v>
      </c>
      <c r="I6" s="32">
        <f t="shared" si="0"/>
        <v>47</v>
      </c>
      <c r="J6" s="23" t="str">
        <f t="shared" si="0"/>
        <v>=</v>
      </c>
      <c r="K6" s="23" t="str">
        <f t="shared" si="0"/>
        <v>___</v>
      </c>
      <c r="L6" s="23" t="str">
        <f t="shared" si="0"/>
        <v>+</v>
      </c>
      <c r="M6" s="32">
        <f t="shared" si="0"/>
        <v>27</v>
      </c>
      <c r="N6" s="26"/>
      <c r="O6" s="25" t="str">
        <f t="shared" si="1"/>
        <v>b.</v>
      </c>
      <c r="P6" s="32">
        <f t="shared" si="1"/>
        <v>47</v>
      </c>
      <c r="Q6" s="23" t="str">
        <f t="shared" si="1"/>
        <v>=</v>
      </c>
      <c r="R6" s="23" t="str">
        <f t="shared" si="1"/>
        <v>___</v>
      </c>
      <c r="S6" s="23" t="str">
        <f t="shared" si="1"/>
        <v>+</v>
      </c>
      <c r="T6" s="32">
        <f t="shared" si="1"/>
        <v>27</v>
      </c>
      <c r="U6" s="26"/>
      <c r="V6" s="25" t="str">
        <f t="shared" si="2"/>
        <v>b.</v>
      </c>
      <c r="W6" s="32">
        <f t="shared" si="2"/>
        <v>47</v>
      </c>
      <c r="X6" s="23" t="str">
        <f t="shared" si="2"/>
        <v>=</v>
      </c>
      <c r="Y6" s="23" t="str">
        <f t="shared" si="2"/>
        <v>___</v>
      </c>
      <c r="Z6" s="23" t="str">
        <f t="shared" si="2"/>
        <v>+</v>
      </c>
      <c r="AA6" s="32">
        <f t="shared" si="2"/>
        <v>27</v>
      </c>
      <c r="AB6" s="23"/>
      <c r="AC6" s="25" t="str">
        <f t="shared" si="3"/>
        <v>b.</v>
      </c>
      <c r="AD6" s="32">
        <f t="shared" si="3"/>
        <v>47</v>
      </c>
      <c r="AE6" s="23" t="str">
        <f t="shared" si="3"/>
        <v>=</v>
      </c>
      <c r="AF6" s="23" t="str">
        <f t="shared" si="3"/>
        <v>___</v>
      </c>
      <c r="AG6" s="23" t="str">
        <f t="shared" si="3"/>
        <v>+</v>
      </c>
      <c r="AH6" s="32">
        <f t="shared" si="3"/>
        <v>27</v>
      </c>
      <c r="AI6" s="23"/>
      <c r="AJ6" s="35">
        <f aca="true" ca="1" t="shared" si="10" ref="AJ6:AJ34">RANDBETWEEN(21,99)</f>
        <v>47</v>
      </c>
      <c r="AK6" s="35">
        <f aca="true" t="shared" si="11" ref="AK6:AK34">100*INT(AJ6/100)</f>
        <v>0</v>
      </c>
      <c r="AL6" s="35">
        <f t="shared" si="4"/>
        <v>40</v>
      </c>
      <c r="AM6" s="35">
        <f t="shared" si="5"/>
        <v>7</v>
      </c>
      <c r="AN6" s="35"/>
      <c r="AO6" s="35">
        <f aca="true" ca="1" t="shared" si="12" ref="AO6:AO34">10*RANDBETWEEN(1,(AL6/10)-1)</f>
        <v>20</v>
      </c>
      <c r="AP6" s="35">
        <f aca="true" t="shared" si="13" ref="AP6:AP34">AJ6-AO6</f>
        <v>27</v>
      </c>
      <c r="AS6">
        <f aca="true" ca="1" t="shared" si="14" ref="AS6:AT34">RAND()</f>
        <v>0.2107763856101299</v>
      </c>
      <c r="AT6">
        <f ca="1" t="shared" si="6"/>
        <v>0.8398940465119307</v>
      </c>
      <c r="AV6">
        <f aca="true" t="shared" si="15" ref="AV6:AV34">IF(AS6&lt;AT6,1,"")</f>
        <v>1</v>
      </c>
      <c r="AW6">
        <f aca="true" t="shared" si="16" ref="AW6:AW34">IF(AT6=MIN($AS6:$AT6),1,"")</f>
      </c>
    </row>
    <row r="7" spans="1:49" ht="16.5" customHeight="1">
      <c r="A7" s="9" t="s">
        <v>2</v>
      </c>
      <c r="B7" s="32">
        <f t="shared" si="7"/>
        <v>31</v>
      </c>
      <c r="C7" s="29" t="s">
        <v>32</v>
      </c>
      <c r="D7" s="27" t="str">
        <f t="shared" si="8"/>
        <v>___</v>
      </c>
      <c r="E7" s="27" t="s">
        <v>33</v>
      </c>
      <c r="F7" s="27">
        <f t="shared" si="9"/>
        <v>21</v>
      </c>
      <c r="G7" s="27"/>
      <c r="H7" s="24" t="str">
        <f t="shared" si="0"/>
        <v>c.</v>
      </c>
      <c r="I7" s="32">
        <f t="shared" si="0"/>
        <v>31</v>
      </c>
      <c r="J7" s="23" t="str">
        <f t="shared" si="0"/>
        <v>=</v>
      </c>
      <c r="K7" s="23" t="str">
        <f t="shared" si="0"/>
        <v>___</v>
      </c>
      <c r="L7" s="23" t="str">
        <f t="shared" si="0"/>
        <v>+</v>
      </c>
      <c r="M7" s="32">
        <f t="shared" si="0"/>
        <v>21</v>
      </c>
      <c r="N7" s="26"/>
      <c r="O7" s="25" t="str">
        <f t="shared" si="1"/>
        <v>c.</v>
      </c>
      <c r="P7" s="32">
        <f t="shared" si="1"/>
        <v>31</v>
      </c>
      <c r="Q7" s="23" t="str">
        <f t="shared" si="1"/>
        <v>=</v>
      </c>
      <c r="R7" s="23" t="str">
        <f t="shared" si="1"/>
        <v>___</v>
      </c>
      <c r="S7" s="23" t="str">
        <f t="shared" si="1"/>
        <v>+</v>
      </c>
      <c r="T7" s="32">
        <f t="shared" si="1"/>
        <v>21</v>
      </c>
      <c r="U7" s="26"/>
      <c r="V7" s="25" t="str">
        <f t="shared" si="2"/>
        <v>c.</v>
      </c>
      <c r="W7" s="32">
        <f t="shared" si="2"/>
        <v>31</v>
      </c>
      <c r="X7" s="23" t="str">
        <f t="shared" si="2"/>
        <v>=</v>
      </c>
      <c r="Y7" s="23" t="str">
        <f t="shared" si="2"/>
        <v>___</v>
      </c>
      <c r="Z7" s="23" t="str">
        <f t="shared" si="2"/>
        <v>+</v>
      </c>
      <c r="AA7" s="32">
        <f t="shared" si="2"/>
        <v>21</v>
      </c>
      <c r="AB7" s="23"/>
      <c r="AC7" s="25" t="str">
        <f t="shared" si="3"/>
        <v>c.</v>
      </c>
      <c r="AD7" s="32">
        <f t="shared" si="3"/>
        <v>31</v>
      </c>
      <c r="AE7" s="23" t="str">
        <f t="shared" si="3"/>
        <v>=</v>
      </c>
      <c r="AF7" s="23" t="str">
        <f t="shared" si="3"/>
        <v>___</v>
      </c>
      <c r="AG7" s="23" t="str">
        <f t="shared" si="3"/>
        <v>+</v>
      </c>
      <c r="AH7" s="32">
        <f t="shared" si="3"/>
        <v>21</v>
      </c>
      <c r="AI7" s="23"/>
      <c r="AJ7" s="35">
        <f ca="1" t="shared" si="10"/>
        <v>31</v>
      </c>
      <c r="AK7" s="35">
        <f t="shared" si="11"/>
        <v>0</v>
      </c>
      <c r="AL7" s="35">
        <f t="shared" si="4"/>
        <v>30</v>
      </c>
      <c r="AM7" s="35">
        <f t="shared" si="5"/>
        <v>1</v>
      </c>
      <c r="AN7" s="35"/>
      <c r="AO7" s="35">
        <f ca="1" t="shared" si="12"/>
        <v>10</v>
      </c>
      <c r="AP7" s="35">
        <f t="shared" si="13"/>
        <v>21</v>
      </c>
      <c r="AS7">
        <f ca="1" t="shared" si="14"/>
        <v>0.3400488594683875</v>
      </c>
      <c r="AT7">
        <f ca="1" t="shared" si="6"/>
        <v>0.9492350600407127</v>
      </c>
      <c r="AV7">
        <f t="shared" si="15"/>
        <v>1</v>
      </c>
      <c r="AW7">
        <f t="shared" si="16"/>
      </c>
    </row>
    <row r="8" spans="1:49" ht="16.5" customHeight="1">
      <c r="A8" s="9" t="s">
        <v>3</v>
      </c>
      <c r="B8" s="32">
        <f t="shared" si="7"/>
        <v>28</v>
      </c>
      <c r="C8" s="29" t="s">
        <v>32</v>
      </c>
      <c r="D8" s="27">
        <f t="shared" si="8"/>
        <v>10</v>
      </c>
      <c r="E8" s="27" t="s">
        <v>33</v>
      </c>
      <c r="F8" s="27" t="str">
        <f t="shared" si="9"/>
        <v>___</v>
      </c>
      <c r="G8" s="27"/>
      <c r="H8" s="24" t="str">
        <f t="shared" si="0"/>
        <v>d.</v>
      </c>
      <c r="I8" s="32">
        <f t="shared" si="0"/>
        <v>28</v>
      </c>
      <c r="J8" s="23" t="str">
        <f t="shared" si="0"/>
        <v>=</v>
      </c>
      <c r="K8" s="23">
        <f t="shared" si="0"/>
        <v>10</v>
      </c>
      <c r="L8" s="23" t="str">
        <f t="shared" si="0"/>
        <v>+</v>
      </c>
      <c r="M8" s="32" t="str">
        <f t="shared" si="0"/>
        <v>___</v>
      </c>
      <c r="N8" s="26"/>
      <c r="O8" s="25" t="str">
        <f t="shared" si="1"/>
        <v>d.</v>
      </c>
      <c r="P8" s="32">
        <f t="shared" si="1"/>
        <v>28</v>
      </c>
      <c r="Q8" s="23" t="str">
        <f t="shared" si="1"/>
        <v>=</v>
      </c>
      <c r="R8" s="23">
        <f t="shared" si="1"/>
        <v>10</v>
      </c>
      <c r="S8" s="23" t="str">
        <f t="shared" si="1"/>
        <v>+</v>
      </c>
      <c r="T8" s="32" t="str">
        <f t="shared" si="1"/>
        <v>___</v>
      </c>
      <c r="U8" s="26"/>
      <c r="V8" s="25" t="str">
        <f t="shared" si="2"/>
        <v>d.</v>
      </c>
      <c r="W8" s="32">
        <f t="shared" si="2"/>
        <v>28</v>
      </c>
      <c r="X8" s="23" t="str">
        <f t="shared" si="2"/>
        <v>=</v>
      </c>
      <c r="Y8" s="23">
        <f t="shared" si="2"/>
        <v>10</v>
      </c>
      <c r="Z8" s="23" t="str">
        <f t="shared" si="2"/>
        <v>+</v>
      </c>
      <c r="AA8" s="32" t="str">
        <f t="shared" si="2"/>
        <v>___</v>
      </c>
      <c r="AB8" s="23"/>
      <c r="AC8" s="25" t="str">
        <f t="shared" si="3"/>
        <v>d.</v>
      </c>
      <c r="AD8" s="32">
        <f t="shared" si="3"/>
        <v>28</v>
      </c>
      <c r="AE8" s="23" t="str">
        <f t="shared" si="3"/>
        <v>=</v>
      </c>
      <c r="AF8" s="23">
        <f t="shared" si="3"/>
        <v>10</v>
      </c>
      <c r="AG8" s="23" t="str">
        <f t="shared" si="3"/>
        <v>+</v>
      </c>
      <c r="AH8" s="32" t="str">
        <f t="shared" si="3"/>
        <v>___</v>
      </c>
      <c r="AI8" s="23"/>
      <c r="AJ8" s="35">
        <f ca="1" t="shared" si="10"/>
        <v>28</v>
      </c>
      <c r="AK8" s="35">
        <f t="shared" si="11"/>
        <v>0</v>
      </c>
      <c r="AL8" s="35">
        <f t="shared" si="4"/>
        <v>20</v>
      </c>
      <c r="AM8" s="35">
        <f t="shared" si="5"/>
        <v>8</v>
      </c>
      <c r="AN8" s="35"/>
      <c r="AO8" s="35">
        <f ca="1" t="shared" si="12"/>
        <v>10</v>
      </c>
      <c r="AP8" s="35">
        <f t="shared" si="13"/>
        <v>18</v>
      </c>
      <c r="AS8">
        <f ca="1" t="shared" si="14"/>
        <v>0.6639568351615959</v>
      </c>
      <c r="AT8">
        <f ca="1" t="shared" si="6"/>
        <v>0.20584556040344992</v>
      </c>
      <c r="AV8">
        <f t="shared" si="15"/>
      </c>
      <c r="AW8">
        <f t="shared" si="16"/>
        <v>1</v>
      </c>
    </row>
    <row r="9" spans="1:49" ht="16.5" customHeight="1">
      <c r="A9" s="9" t="s">
        <v>4</v>
      </c>
      <c r="B9" s="32">
        <f t="shared" si="7"/>
        <v>23</v>
      </c>
      <c r="C9" s="29" t="s">
        <v>32</v>
      </c>
      <c r="D9" s="27">
        <f t="shared" si="8"/>
        <v>10</v>
      </c>
      <c r="E9" s="27" t="s">
        <v>33</v>
      </c>
      <c r="F9" s="27" t="str">
        <f t="shared" si="9"/>
        <v>___</v>
      </c>
      <c r="G9" s="27"/>
      <c r="H9" s="24" t="str">
        <f t="shared" si="0"/>
        <v>e.</v>
      </c>
      <c r="I9" s="32">
        <f t="shared" si="0"/>
        <v>23</v>
      </c>
      <c r="J9" s="23" t="str">
        <f t="shared" si="0"/>
        <v>=</v>
      </c>
      <c r="K9" s="23">
        <f t="shared" si="0"/>
        <v>10</v>
      </c>
      <c r="L9" s="23" t="str">
        <f t="shared" si="0"/>
        <v>+</v>
      </c>
      <c r="M9" s="32" t="str">
        <f t="shared" si="0"/>
        <v>___</v>
      </c>
      <c r="N9" s="26"/>
      <c r="O9" s="25" t="str">
        <f t="shared" si="1"/>
        <v>e.</v>
      </c>
      <c r="P9" s="32">
        <f t="shared" si="1"/>
        <v>23</v>
      </c>
      <c r="Q9" s="23" t="str">
        <f t="shared" si="1"/>
        <v>=</v>
      </c>
      <c r="R9" s="23">
        <f t="shared" si="1"/>
        <v>10</v>
      </c>
      <c r="S9" s="23" t="str">
        <f t="shared" si="1"/>
        <v>+</v>
      </c>
      <c r="T9" s="32" t="str">
        <f t="shared" si="1"/>
        <v>___</v>
      </c>
      <c r="U9" s="26"/>
      <c r="V9" s="25" t="str">
        <f t="shared" si="2"/>
        <v>e.</v>
      </c>
      <c r="W9" s="32">
        <f t="shared" si="2"/>
        <v>23</v>
      </c>
      <c r="X9" s="23" t="str">
        <f t="shared" si="2"/>
        <v>=</v>
      </c>
      <c r="Y9" s="23">
        <f t="shared" si="2"/>
        <v>10</v>
      </c>
      <c r="Z9" s="23" t="str">
        <f t="shared" si="2"/>
        <v>+</v>
      </c>
      <c r="AA9" s="32" t="str">
        <f t="shared" si="2"/>
        <v>___</v>
      </c>
      <c r="AB9" s="23"/>
      <c r="AC9" s="25" t="str">
        <f t="shared" si="3"/>
        <v>e.</v>
      </c>
      <c r="AD9" s="32">
        <f t="shared" si="3"/>
        <v>23</v>
      </c>
      <c r="AE9" s="23" t="str">
        <f t="shared" si="3"/>
        <v>=</v>
      </c>
      <c r="AF9" s="23">
        <f t="shared" si="3"/>
        <v>10</v>
      </c>
      <c r="AG9" s="23" t="str">
        <f t="shared" si="3"/>
        <v>+</v>
      </c>
      <c r="AH9" s="32" t="str">
        <f t="shared" si="3"/>
        <v>___</v>
      </c>
      <c r="AI9" s="23"/>
      <c r="AJ9" s="35">
        <f ca="1" t="shared" si="10"/>
        <v>23</v>
      </c>
      <c r="AK9" s="35">
        <f t="shared" si="11"/>
        <v>0</v>
      </c>
      <c r="AL9" s="35">
        <f t="shared" si="4"/>
        <v>20</v>
      </c>
      <c r="AM9" s="35">
        <f t="shared" si="5"/>
        <v>3</v>
      </c>
      <c r="AN9" s="35"/>
      <c r="AO9" s="35">
        <f ca="1" t="shared" si="12"/>
        <v>10</v>
      </c>
      <c r="AP9" s="35">
        <f t="shared" si="13"/>
        <v>13</v>
      </c>
      <c r="AS9">
        <f ca="1" t="shared" si="14"/>
        <v>0.9151603191880371</v>
      </c>
      <c r="AT9">
        <f ca="1" t="shared" si="6"/>
        <v>0.2801719670786982</v>
      </c>
      <c r="AV9">
        <f t="shared" si="15"/>
      </c>
      <c r="AW9">
        <f t="shared" si="16"/>
        <v>1</v>
      </c>
    </row>
    <row r="10" spans="1:49" ht="16.5" customHeight="1">
      <c r="A10" s="9" t="s">
        <v>5</v>
      </c>
      <c r="B10" s="32">
        <f t="shared" si="7"/>
        <v>67</v>
      </c>
      <c r="C10" s="29" t="s">
        <v>32</v>
      </c>
      <c r="D10" s="27">
        <f t="shared" si="8"/>
        <v>10</v>
      </c>
      <c r="E10" s="27" t="s">
        <v>33</v>
      </c>
      <c r="F10" s="27" t="str">
        <f t="shared" si="9"/>
        <v>___</v>
      </c>
      <c r="G10" s="27"/>
      <c r="H10" s="24" t="str">
        <f t="shared" si="0"/>
        <v>f.</v>
      </c>
      <c r="I10" s="32">
        <f t="shared" si="0"/>
        <v>67</v>
      </c>
      <c r="J10" s="23" t="str">
        <f t="shared" si="0"/>
        <v>=</v>
      </c>
      <c r="K10" s="23">
        <f t="shared" si="0"/>
        <v>10</v>
      </c>
      <c r="L10" s="23" t="str">
        <f t="shared" si="0"/>
        <v>+</v>
      </c>
      <c r="M10" s="32" t="str">
        <f t="shared" si="0"/>
        <v>___</v>
      </c>
      <c r="N10" s="26"/>
      <c r="O10" s="25" t="str">
        <f t="shared" si="1"/>
        <v>f.</v>
      </c>
      <c r="P10" s="32">
        <f t="shared" si="1"/>
        <v>67</v>
      </c>
      <c r="Q10" s="23" t="str">
        <f t="shared" si="1"/>
        <v>=</v>
      </c>
      <c r="R10" s="23">
        <f t="shared" si="1"/>
        <v>10</v>
      </c>
      <c r="S10" s="23" t="str">
        <f t="shared" si="1"/>
        <v>+</v>
      </c>
      <c r="T10" s="32" t="str">
        <f t="shared" si="1"/>
        <v>___</v>
      </c>
      <c r="U10" s="26"/>
      <c r="V10" s="25" t="str">
        <f t="shared" si="2"/>
        <v>f.</v>
      </c>
      <c r="W10" s="32">
        <f t="shared" si="2"/>
        <v>67</v>
      </c>
      <c r="X10" s="23" t="str">
        <f t="shared" si="2"/>
        <v>=</v>
      </c>
      <c r="Y10" s="23">
        <f t="shared" si="2"/>
        <v>10</v>
      </c>
      <c r="Z10" s="23" t="str">
        <f t="shared" si="2"/>
        <v>+</v>
      </c>
      <c r="AA10" s="32" t="str">
        <f t="shared" si="2"/>
        <v>___</v>
      </c>
      <c r="AB10" s="23"/>
      <c r="AC10" s="25" t="str">
        <f t="shared" si="3"/>
        <v>f.</v>
      </c>
      <c r="AD10" s="32">
        <f t="shared" si="3"/>
        <v>67</v>
      </c>
      <c r="AE10" s="23" t="str">
        <f t="shared" si="3"/>
        <v>=</v>
      </c>
      <c r="AF10" s="23">
        <f t="shared" si="3"/>
        <v>10</v>
      </c>
      <c r="AG10" s="23" t="str">
        <f t="shared" si="3"/>
        <v>+</v>
      </c>
      <c r="AH10" s="32" t="str">
        <f t="shared" si="3"/>
        <v>___</v>
      </c>
      <c r="AI10" s="23"/>
      <c r="AJ10" s="35">
        <f ca="1" t="shared" si="10"/>
        <v>67</v>
      </c>
      <c r="AK10" s="35">
        <f t="shared" si="11"/>
        <v>0</v>
      </c>
      <c r="AL10" s="35">
        <f t="shared" si="4"/>
        <v>60</v>
      </c>
      <c r="AM10" s="35">
        <f t="shared" si="5"/>
        <v>7</v>
      </c>
      <c r="AN10" s="35"/>
      <c r="AO10" s="35">
        <f ca="1" t="shared" si="12"/>
        <v>10</v>
      </c>
      <c r="AP10" s="35">
        <f t="shared" si="13"/>
        <v>57</v>
      </c>
      <c r="AS10">
        <f ca="1" t="shared" si="14"/>
        <v>0.4111059928230478</v>
      </c>
      <c r="AT10">
        <f ca="1" t="shared" si="6"/>
        <v>0.31772845651302783</v>
      </c>
      <c r="AV10">
        <f t="shared" si="15"/>
      </c>
      <c r="AW10">
        <f t="shared" si="16"/>
        <v>1</v>
      </c>
    </row>
    <row r="11" spans="1:49" ht="16.5" customHeight="1">
      <c r="A11" s="9" t="s">
        <v>6</v>
      </c>
      <c r="B11" s="32">
        <f t="shared" si="7"/>
        <v>71</v>
      </c>
      <c r="C11" s="29" t="s">
        <v>32</v>
      </c>
      <c r="D11" s="27">
        <f t="shared" si="8"/>
        <v>20</v>
      </c>
      <c r="E11" s="27" t="s">
        <v>33</v>
      </c>
      <c r="F11" s="27" t="str">
        <f t="shared" si="9"/>
        <v>___</v>
      </c>
      <c r="G11" s="27"/>
      <c r="H11" s="24" t="str">
        <f t="shared" si="0"/>
        <v>g.</v>
      </c>
      <c r="I11" s="32">
        <f t="shared" si="0"/>
        <v>71</v>
      </c>
      <c r="J11" s="23" t="str">
        <f t="shared" si="0"/>
        <v>=</v>
      </c>
      <c r="K11" s="23">
        <f t="shared" si="0"/>
        <v>20</v>
      </c>
      <c r="L11" s="23" t="str">
        <f t="shared" si="0"/>
        <v>+</v>
      </c>
      <c r="M11" s="32" t="str">
        <f t="shared" si="0"/>
        <v>___</v>
      </c>
      <c r="N11" s="26"/>
      <c r="O11" s="25" t="str">
        <f t="shared" si="1"/>
        <v>g.</v>
      </c>
      <c r="P11" s="32">
        <f t="shared" si="1"/>
        <v>71</v>
      </c>
      <c r="Q11" s="23" t="str">
        <f t="shared" si="1"/>
        <v>=</v>
      </c>
      <c r="R11" s="23">
        <f t="shared" si="1"/>
        <v>20</v>
      </c>
      <c r="S11" s="23" t="str">
        <f t="shared" si="1"/>
        <v>+</v>
      </c>
      <c r="T11" s="32" t="str">
        <f t="shared" si="1"/>
        <v>___</v>
      </c>
      <c r="U11" s="26"/>
      <c r="V11" s="25" t="str">
        <f t="shared" si="2"/>
        <v>g.</v>
      </c>
      <c r="W11" s="32">
        <f t="shared" si="2"/>
        <v>71</v>
      </c>
      <c r="X11" s="23" t="str">
        <f t="shared" si="2"/>
        <v>=</v>
      </c>
      <c r="Y11" s="23">
        <f t="shared" si="2"/>
        <v>20</v>
      </c>
      <c r="Z11" s="23" t="str">
        <f t="shared" si="2"/>
        <v>+</v>
      </c>
      <c r="AA11" s="32" t="str">
        <f t="shared" si="2"/>
        <v>___</v>
      </c>
      <c r="AB11" s="23"/>
      <c r="AC11" s="25" t="str">
        <f t="shared" si="3"/>
        <v>g.</v>
      </c>
      <c r="AD11" s="32">
        <f t="shared" si="3"/>
        <v>71</v>
      </c>
      <c r="AE11" s="23" t="str">
        <f t="shared" si="3"/>
        <v>=</v>
      </c>
      <c r="AF11" s="23">
        <f t="shared" si="3"/>
        <v>20</v>
      </c>
      <c r="AG11" s="23" t="str">
        <f t="shared" si="3"/>
        <v>+</v>
      </c>
      <c r="AH11" s="32" t="str">
        <f t="shared" si="3"/>
        <v>___</v>
      </c>
      <c r="AI11" s="23"/>
      <c r="AJ11" s="35">
        <f ca="1" t="shared" si="10"/>
        <v>71</v>
      </c>
      <c r="AK11" s="35">
        <f t="shared" si="11"/>
        <v>0</v>
      </c>
      <c r="AL11" s="35">
        <f t="shared" si="4"/>
        <v>70</v>
      </c>
      <c r="AM11" s="35">
        <f t="shared" si="5"/>
        <v>1</v>
      </c>
      <c r="AN11" s="35"/>
      <c r="AO11" s="35">
        <f ca="1" t="shared" si="12"/>
        <v>20</v>
      </c>
      <c r="AP11" s="35">
        <f t="shared" si="13"/>
        <v>51</v>
      </c>
      <c r="AS11">
        <f ca="1" t="shared" si="14"/>
        <v>0.6092185708721329</v>
      </c>
      <c r="AT11">
        <f ca="1" t="shared" si="6"/>
        <v>0.18734265881325052</v>
      </c>
      <c r="AV11">
        <f t="shared" si="15"/>
      </c>
      <c r="AW11">
        <f t="shared" si="16"/>
        <v>1</v>
      </c>
    </row>
    <row r="12" spans="1:49" ht="16.5" customHeight="1">
      <c r="A12" s="9" t="s">
        <v>7</v>
      </c>
      <c r="B12" s="32">
        <f t="shared" si="7"/>
        <v>77</v>
      </c>
      <c r="C12" s="29" t="s">
        <v>32</v>
      </c>
      <c r="D12" s="27" t="str">
        <f t="shared" si="8"/>
        <v>___</v>
      </c>
      <c r="E12" s="27" t="s">
        <v>33</v>
      </c>
      <c r="F12" s="27">
        <f t="shared" si="9"/>
        <v>37</v>
      </c>
      <c r="G12" s="27"/>
      <c r="H12" s="24" t="str">
        <f t="shared" si="0"/>
        <v>h.</v>
      </c>
      <c r="I12" s="32">
        <f t="shared" si="0"/>
        <v>77</v>
      </c>
      <c r="J12" s="23" t="str">
        <f t="shared" si="0"/>
        <v>=</v>
      </c>
      <c r="K12" s="23" t="str">
        <f t="shared" si="0"/>
        <v>___</v>
      </c>
      <c r="L12" s="23" t="str">
        <f t="shared" si="0"/>
        <v>+</v>
      </c>
      <c r="M12" s="32">
        <f t="shared" si="0"/>
        <v>37</v>
      </c>
      <c r="N12" s="26"/>
      <c r="O12" s="25" t="str">
        <f t="shared" si="1"/>
        <v>h.</v>
      </c>
      <c r="P12" s="32">
        <f t="shared" si="1"/>
        <v>77</v>
      </c>
      <c r="Q12" s="23" t="str">
        <f t="shared" si="1"/>
        <v>=</v>
      </c>
      <c r="R12" s="23" t="str">
        <f t="shared" si="1"/>
        <v>___</v>
      </c>
      <c r="S12" s="23" t="str">
        <f t="shared" si="1"/>
        <v>+</v>
      </c>
      <c r="T12" s="32">
        <f t="shared" si="1"/>
        <v>37</v>
      </c>
      <c r="U12" s="26"/>
      <c r="V12" s="25" t="str">
        <f t="shared" si="2"/>
        <v>h.</v>
      </c>
      <c r="W12" s="32">
        <f t="shared" si="2"/>
        <v>77</v>
      </c>
      <c r="X12" s="23" t="str">
        <f t="shared" si="2"/>
        <v>=</v>
      </c>
      <c r="Y12" s="23" t="str">
        <f t="shared" si="2"/>
        <v>___</v>
      </c>
      <c r="Z12" s="23" t="str">
        <f t="shared" si="2"/>
        <v>+</v>
      </c>
      <c r="AA12" s="32">
        <f t="shared" si="2"/>
        <v>37</v>
      </c>
      <c r="AB12" s="23"/>
      <c r="AC12" s="25" t="str">
        <f t="shared" si="3"/>
        <v>h.</v>
      </c>
      <c r="AD12" s="32">
        <f t="shared" si="3"/>
        <v>77</v>
      </c>
      <c r="AE12" s="23" t="str">
        <f t="shared" si="3"/>
        <v>=</v>
      </c>
      <c r="AF12" s="23" t="str">
        <f t="shared" si="3"/>
        <v>___</v>
      </c>
      <c r="AG12" s="23" t="str">
        <f t="shared" si="3"/>
        <v>+</v>
      </c>
      <c r="AH12" s="32">
        <f t="shared" si="3"/>
        <v>37</v>
      </c>
      <c r="AI12" s="23"/>
      <c r="AJ12" s="35">
        <f ca="1" t="shared" si="10"/>
        <v>77</v>
      </c>
      <c r="AK12" s="35">
        <f t="shared" si="11"/>
        <v>0</v>
      </c>
      <c r="AL12" s="35">
        <f t="shared" si="4"/>
        <v>70</v>
      </c>
      <c r="AM12" s="35">
        <f t="shared" si="5"/>
        <v>7</v>
      </c>
      <c r="AN12" s="35"/>
      <c r="AO12" s="35">
        <f ca="1" t="shared" si="12"/>
        <v>40</v>
      </c>
      <c r="AP12" s="35">
        <f t="shared" si="13"/>
        <v>37</v>
      </c>
      <c r="AS12">
        <f ca="1" t="shared" si="14"/>
        <v>0.2272513351623795</v>
      </c>
      <c r="AT12">
        <f ca="1" t="shared" si="6"/>
        <v>0.7891608461343058</v>
      </c>
      <c r="AV12">
        <f t="shared" si="15"/>
        <v>1</v>
      </c>
      <c r="AW12">
        <f t="shared" si="16"/>
      </c>
    </row>
    <row r="13" spans="1:49" ht="16.5" customHeight="1">
      <c r="A13" s="9" t="s">
        <v>8</v>
      </c>
      <c r="B13" s="32">
        <f t="shared" si="7"/>
        <v>71</v>
      </c>
      <c r="C13" s="29" t="s">
        <v>32</v>
      </c>
      <c r="D13" s="27" t="str">
        <f t="shared" si="8"/>
        <v>___</v>
      </c>
      <c r="E13" s="27" t="s">
        <v>33</v>
      </c>
      <c r="F13" s="27">
        <f t="shared" si="9"/>
        <v>31</v>
      </c>
      <c r="G13" s="27"/>
      <c r="H13" s="24" t="str">
        <f t="shared" si="0"/>
        <v>i.</v>
      </c>
      <c r="I13" s="32">
        <f t="shared" si="0"/>
        <v>71</v>
      </c>
      <c r="J13" s="23" t="str">
        <f t="shared" si="0"/>
        <v>=</v>
      </c>
      <c r="K13" s="23" t="str">
        <f t="shared" si="0"/>
        <v>___</v>
      </c>
      <c r="L13" s="23" t="str">
        <f t="shared" si="0"/>
        <v>+</v>
      </c>
      <c r="M13" s="32">
        <f t="shared" si="0"/>
        <v>31</v>
      </c>
      <c r="N13" s="26"/>
      <c r="O13" s="25" t="str">
        <f t="shared" si="1"/>
        <v>i.</v>
      </c>
      <c r="P13" s="32">
        <f t="shared" si="1"/>
        <v>71</v>
      </c>
      <c r="Q13" s="23" t="str">
        <f t="shared" si="1"/>
        <v>=</v>
      </c>
      <c r="R13" s="23" t="str">
        <f t="shared" si="1"/>
        <v>___</v>
      </c>
      <c r="S13" s="23" t="str">
        <f t="shared" si="1"/>
        <v>+</v>
      </c>
      <c r="T13" s="32">
        <f t="shared" si="1"/>
        <v>31</v>
      </c>
      <c r="U13" s="26"/>
      <c r="V13" s="25" t="str">
        <f t="shared" si="2"/>
        <v>i.</v>
      </c>
      <c r="W13" s="32">
        <f t="shared" si="2"/>
        <v>71</v>
      </c>
      <c r="X13" s="23" t="str">
        <f t="shared" si="2"/>
        <v>=</v>
      </c>
      <c r="Y13" s="23" t="str">
        <f t="shared" si="2"/>
        <v>___</v>
      </c>
      <c r="Z13" s="23" t="str">
        <f t="shared" si="2"/>
        <v>+</v>
      </c>
      <c r="AA13" s="32">
        <f t="shared" si="2"/>
        <v>31</v>
      </c>
      <c r="AB13" s="23"/>
      <c r="AC13" s="25" t="str">
        <f t="shared" si="3"/>
        <v>i.</v>
      </c>
      <c r="AD13" s="32">
        <f t="shared" si="3"/>
        <v>71</v>
      </c>
      <c r="AE13" s="23" t="str">
        <f t="shared" si="3"/>
        <v>=</v>
      </c>
      <c r="AF13" s="23" t="str">
        <f t="shared" si="3"/>
        <v>___</v>
      </c>
      <c r="AG13" s="23" t="str">
        <f t="shared" si="3"/>
        <v>+</v>
      </c>
      <c r="AH13" s="32">
        <f t="shared" si="3"/>
        <v>31</v>
      </c>
      <c r="AI13" s="23"/>
      <c r="AJ13" s="35">
        <f ca="1" t="shared" si="10"/>
        <v>71</v>
      </c>
      <c r="AK13" s="35">
        <f t="shared" si="11"/>
        <v>0</v>
      </c>
      <c r="AL13" s="35">
        <f t="shared" si="4"/>
        <v>70</v>
      </c>
      <c r="AM13" s="35">
        <f t="shared" si="5"/>
        <v>1</v>
      </c>
      <c r="AN13" s="35"/>
      <c r="AO13" s="35">
        <f ca="1" t="shared" si="12"/>
        <v>40</v>
      </c>
      <c r="AP13" s="35">
        <f t="shared" si="13"/>
        <v>31</v>
      </c>
      <c r="AS13">
        <f ca="1" t="shared" si="14"/>
        <v>0.630015207040719</v>
      </c>
      <c r="AT13">
        <f ca="1" t="shared" si="6"/>
        <v>0.6674784214554439</v>
      </c>
      <c r="AV13">
        <f t="shared" si="15"/>
        <v>1</v>
      </c>
      <c r="AW13">
        <f t="shared" si="16"/>
      </c>
    </row>
    <row r="14" spans="1:49" ht="16.5" customHeight="1">
      <c r="A14" s="9" t="s">
        <v>9</v>
      </c>
      <c r="B14" s="32">
        <f t="shared" si="7"/>
        <v>67</v>
      </c>
      <c r="C14" s="29" t="s">
        <v>32</v>
      </c>
      <c r="D14" s="27">
        <f t="shared" si="8"/>
        <v>40</v>
      </c>
      <c r="E14" s="27" t="s">
        <v>33</v>
      </c>
      <c r="F14" s="27" t="str">
        <f t="shared" si="9"/>
        <v>___</v>
      </c>
      <c r="G14" s="27"/>
      <c r="H14" s="24" t="str">
        <f t="shared" si="0"/>
        <v>j.</v>
      </c>
      <c r="I14" s="32">
        <f t="shared" si="0"/>
        <v>67</v>
      </c>
      <c r="J14" s="23" t="str">
        <f t="shared" si="0"/>
        <v>=</v>
      </c>
      <c r="K14" s="23">
        <f t="shared" si="0"/>
        <v>40</v>
      </c>
      <c r="L14" s="23" t="str">
        <f t="shared" si="0"/>
        <v>+</v>
      </c>
      <c r="M14" s="32" t="str">
        <f t="shared" si="0"/>
        <v>___</v>
      </c>
      <c r="N14" s="26"/>
      <c r="O14" s="25" t="str">
        <f t="shared" si="1"/>
        <v>j.</v>
      </c>
      <c r="P14" s="32">
        <f t="shared" si="1"/>
        <v>67</v>
      </c>
      <c r="Q14" s="23" t="str">
        <f t="shared" si="1"/>
        <v>=</v>
      </c>
      <c r="R14" s="23">
        <f t="shared" si="1"/>
        <v>40</v>
      </c>
      <c r="S14" s="23" t="str">
        <f t="shared" si="1"/>
        <v>+</v>
      </c>
      <c r="T14" s="32" t="str">
        <f t="shared" si="1"/>
        <v>___</v>
      </c>
      <c r="U14" s="26"/>
      <c r="V14" s="25" t="str">
        <f t="shared" si="2"/>
        <v>j.</v>
      </c>
      <c r="W14" s="32">
        <f t="shared" si="2"/>
        <v>67</v>
      </c>
      <c r="X14" s="23" t="str">
        <f t="shared" si="2"/>
        <v>=</v>
      </c>
      <c r="Y14" s="23">
        <f t="shared" si="2"/>
        <v>40</v>
      </c>
      <c r="Z14" s="23" t="str">
        <f t="shared" si="2"/>
        <v>+</v>
      </c>
      <c r="AA14" s="32" t="str">
        <f t="shared" si="2"/>
        <v>___</v>
      </c>
      <c r="AB14" s="23"/>
      <c r="AC14" s="25" t="str">
        <f t="shared" si="3"/>
        <v>j.</v>
      </c>
      <c r="AD14" s="32">
        <f t="shared" si="3"/>
        <v>67</v>
      </c>
      <c r="AE14" s="23" t="str">
        <f t="shared" si="3"/>
        <v>=</v>
      </c>
      <c r="AF14" s="23">
        <f t="shared" si="3"/>
        <v>40</v>
      </c>
      <c r="AG14" s="23" t="str">
        <f t="shared" si="3"/>
        <v>+</v>
      </c>
      <c r="AH14" s="32" t="str">
        <f t="shared" si="3"/>
        <v>___</v>
      </c>
      <c r="AI14" s="23"/>
      <c r="AJ14" s="35">
        <f ca="1" t="shared" si="10"/>
        <v>67</v>
      </c>
      <c r="AK14" s="35">
        <f t="shared" si="11"/>
        <v>0</v>
      </c>
      <c r="AL14" s="35">
        <f t="shared" si="4"/>
        <v>60</v>
      </c>
      <c r="AM14" s="35">
        <f t="shared" si="5"/>
        <v>7</v>
      </c>
      <c r="AN14" s="35"/>
      <c r="AO14" s="35">
        <f ca="1" t="shared" si="12"/>
        <v>40</v>
      </c>
      <c r="AP14" s="35">
        <f t="shared" si="13"/>
        <v>27</v>
      </c>
      <c r="AS14">
        <f ca="1" t="shared" si="14"/>
        <v>0.8299638836005974</v>
      </c>
      <c r="AT14">
        <f ca="1" t="shared" si="6"/>
        <v>0.44588449666805285</v>
      </c>
      <c r="AV14">
        <f t="shared" si="15"/>
      </c>
      <c r="AW14">
        <f t="shared" si="16"/>
        <v>1</v>
      </c>
    </row>
    <row r="15" spans="1:49" ht="16.5" customHeight="1">
      <c r="A15" s="9" t="s">
        <v>10</v>
      </c>
      <c r="B15" s="32">
        <f t="shared" si="7"/>
        <v>72</v>
      </c>
      <c r="C15" s="29" t="s">
        <v>32</v>
      </c>
      <c r="D15" s="27" t="str">
        <f t="shared" si="8"/>
        <v>___</v>
      </c>
      <c r="E15" s="27" t="s">
        <v>33</v>
      </c>
      <c r="F15" s="27">
        <f t="shared" si="9"/>
        <v>32</v>
      </c>
      <c r="G15" s="27"/>
      <c r="H15" s="24" t="str">
        <f t="shared" si="0"/>
        <v>k.</v>
      </c>
      <c r="I15" s="32">
        <f t="shared" si="0"/>
        <v>72</v>
      </c>
      <c r="J15" s="23" t="str">
        <f t="shared" si="0"/>
        <v>=</v>
      </c>
      <c r="K15" s="23" t="str">
        <f t="shared" si="0"/>
        <v>___</v>
      </c>
      <c r="L15" s="23" t="str">
        <f t="shared" si="0"/>
        <v>+</v>
      </c>
      <c r="M15" s="32">
        <f t="shared" si="0"/>
        <v>32</v>
      </c>
      <c r="N15" s="26"/>
      <c r="O15" s="25" t="str">
        <f t="shared" si="1"/>
        <v>k.</v>
      </c>
      <c r="P15" s="32">
        <f t="shared" si="1"/>
        <v>72</v>
      </c>
      <c r="Q15" s="23" t="str">
        <f t="shared" si="1"/>
        <v>=</v>
      </c>
      <c r="R15" s="23" t="str">
        <f t="shared" si="1"/>
        <v>___</v>
      </c>
      <c r="S15" s="23" t="str">
        <f t="shared" si="1"/>
        <v>+</v>
      </c>
      <c r="T15" s="32">
        <f t="shared" si="1"/>
        <v>32</v>
      </c>
      <c r="U15" s="26"/>
      <c r="V15" s="25" t="str">
        <f t="shared" si="2"/>
        <v>k.</v>
      </c>
      <c r="W15" s="32">
        <f t="shared" si="2"/>
        <v>72</v>
      </c>
      <c r="X15" s="23" t="str">
        <f t="shared" si="2"/>
        <v>=</v>
      </c>
      <c r="Y15" s="23" t="str">
        <f t="shared" si="2"/>
        <v>___</v>
      </c>
      <c r="Z15" s="23" t="str">
        <f t="shared" si="2"/>
        <v>+</v>
      </c>
      <c r="AA15" s="32">
        <f t="shared" si="2"/>
        <v>32</v>
      </c>
      <c r="AB15" s="23"/>
      <c r="AC15" s="25" t="str">
        <f t="shared" si="3"/>
        <v>k.</v>
      </c>
      <c r="AD15" s="32">
        <f t="shared" si="3"/>
        <v>72</v>
      </c>
      <c r="AE15" s="23" t="str">
        <f t="shared" si="3"/>
        <v>=</v>
      </c>
      <c r="AF15" s="23" t="str">
        <f t="shared" si="3"/>
        <v>___</v>
      </c>
      <c r="AG15" s="23" t="str">
        <f t="shared" si="3"/>
        <v>+</v>
      </c>
      <c r="AH15" s="32">
        <f t="shared" si="3"/>
        <v>32</v>
      </c>
      <c r="AI15" s="23"/>
      <c r="AJ15" s="35">
        <f ca="1" t="shared" si="10"/>
        <v>72</v>
      </c>
      <c r="AK15" s="35">
        <f t="shared" si="11"/>
        <v>0</v>
      </c>
      <c r="AL15" s="35">
        <f t="shared" si="4"/>
        <v>70</v>
      </c>
      <c r="AM15" s="35">
        <f t="shared" si="5"/>
        <v>2</v>
      </c>
      <c r="AN15" s="35"/>
      <c r="AO15" s="35">
        <f ca="1" t="shared" si="12"/>
        <v>40</v>
      </c>
      <c r="AP15" s="35">
        <f t="shared" si="13"/>
        <v>32</v>
      </c>
      <c r="AS15">
        <f ca="1" t="shared" si="14"/>
        <v>0.6338892817207256</v>
      </c>
      <c r="AT15">
        <f ca="1" t="shared" si="6"/>
        <v>0.7642262698408544</v>
      </c>
      <c r="AV15">
        <f t="shared" si="15"/>
        <v>1</v>
      </c>
      <c r="AW15">
        <f t="shared" si="16"/>
      </c>
    </row>
    <row r="16" spans="1:49" ht="16.5" customHeight="1">
      <c r="A16" s="9" t="s">
        <v>11</v>
      </c>
      <c r="B16" s="32">
        <f t="shared" si="7"/>
        <v>71</v>
      </c>
      <c r="C16" s="29" t="s">
        <v>32</v>
      </c>
      <c r="D16" s="27">
        <f t="shared" si="8"/>
        <v>10</v>
      </c>
      <c r="E16" s="27" t="s">
        <v>33</v>
      </c>
      <c r="F16" s="27" t="str">
        <f t="shared" si="9"/>
        <v>___</v>
      </c>
      <c r="G16" s="27"/>
      <c r="H16" s="24" t="str">
        <f t="shared" si="0"/>
        <v>l.</v>
      </c>
      <c r="I16" s="32">
        <f t="shared" si="0"/>
        <v>71</v>
      </c>
      <c r="J16" s="23" t="str">
        <f t="shared" si="0"/>
        <v>=</v>
      </c>
      <c r="K16" s="23">
        <f t="shared" si="0"/>
        <v>10</v>
      </c>
      <c r="L16" s="23" t="str">
        <f t="shared" si="0"/>
        <v>+</v>
      </c>
      <c r="M16" s="32" t="str">
        <f t="shared" si="0"/>
        <v>___</v>
      </c>
      <c r="N16" s="26"/>
      <c r="O16" s="25" t="str">
        <f t="shared" si="1"/>
        <v>l.</v>
      </c>
      <c r="P16" s="32">
        <f t="shared" si="1"/>
        <v>71</v>
      </c>
      <c r="Q16" s="23" t="str">
        <f t="shared" si="1"/>
        <v>=</v>
      </c>
      <c r="R16" s="23">
        <f t="shared" si="1"/>
        <v>10</v>
      </c>
      <c r="S16" s="23" t="str">
        <f t="shared" si="1"/>
        <v>+</v>
      </c>
      <c r="T16" s="32" t="str">
        <f t="shared" si="1"/>
        <v>___</v>
      </c>
      <c r="U16" s="26"/>
      <c r="V16" s="25" t="str">
        <f t="shared" si="2"/>
        <v>l.</v>
      </c>
      <c r="W16" s="32">
        <f t="shared" si="2"/>
        <v>71</v>
      </c>
      <c r="X16" s="23" t="str">
        <f t="shared" si="2"/>
        <v>=</v>
      </c>
      <c r="Y16" s="23">
        <f t="shared" si="2"/>
        <v>10</v>
      </c>
      <c r="Z16" s="23" t="str">
        <f t="shared" si="2"/>
        <v>+</v>
      </c>
      <c r="AA16" s="32" t="str">
        <f t="shared" si="2"/>
        <v>___</v>
      </c>
      <c r="AB16" s="23"/>
      <c r="AC16" s="25" t="str">
        <f t="shared" si="3"/>
        <v>l.</v>
      </c>
      <c r="AD16" s="32">
        <f t="shared" si="3"/>
        <v>71</v>
      </c>
      <c r="AE16" s="23" t="str">
        <f t="shared" si="3"/>
        <v>=</v>
      </c>
      <c r="AF16" s="23">
        <f t="shared" si="3"/>
        <v>10</v>
      </c>
      <c r="AG16" s="23" t="str">
        <f t="shared" si="3"/>
        <v>+</v>
      </c>
      <c r="AH16" s="32" t="str">
        <f t="shared" si="3"/>
        <v>___</v>
      </c>
      <c r="AI16" s="23"/>
      <c r="AJ16" s="35">
        <f ca="1" t="shared" si="10"/>
        <v>71</v>
      </c>
      <c r="AK16" s="35">
        <f t="shared" si="11"/>
        <v>0</v>
      </c>
      <c r="AL16" s="35">
        <f t="shared" si="4"/>
        <v>70</v>
      </c>
      <c r="AM16" s="35">
        <f t="shared" si="5"/>
        <v>1</v>
      </c>
      <c r="AN16" s="35"/>
      <c r="AO16" s="35">
        <f ca="1" t="shared" si="12"/>
        <v>10</v>
      </c>
      <c r="AP16" s="35">
        <f t="shared" si="13"/>
        <v>61</v>
      </c>
      <c r="AS16">
        <f ca="1" t="shared" si="14"/>
        <v>0.7360481622743449</v>
      </c>
      <c r="AT16">
        <f ca="1" t="shared" si="6"/>
        <v>0.28185381583506874</v>
      </c>
      <c r="AV16">
        <f t="shared" si="15"/>
      </c>
      <c r="AW16">
        <f t="shared" si="16"/>
        <v>1</v>
      </c>
    </row>
    <row r="17" spans="1:49" ht="16.5" customHeight="1">
      <c r="A17" s="9" t="s">
        <v>12</v>
      </c>
      <c r="B17" s="32">
        <f t="shared" si="7"/>
        <v>63</v>
      </c>
      <c r="C17" s="29" t="s">
        <v>32</v>
      </c>
      <c r="D17" s="27">
        <f t="shared" si="8"/>
        <v>30</v>
      </c>
      <c r="E17" s="27" t="s">
        <v>33</v>
      </c>
      <c r="F17" s="27" t="str">
        <f t="shared" si="9"/>
        <v>___</v>
      </c>
      <c r="G17" s="27"/>
      <c r="H17" s="24" t="str">
        <f t="shared" si="0"/>
        <v>m.</v>
      </c>
      <c r="I17" s="32">
        <f t="shared" si="0"/>
        <v>63</v>
      </c>
      <c r="J17" s="23" t="str">
        <f t="shared" si="0"/>
        <v>=</v>
      </c>
      <c r="K17" s="23">
        <f t="shared" si="0"/>
        <v>30</v>
      </c>
      <c r="L17" s="23" t="str">
        <f t="shared" si="0"/>
        <v>+</v>
      </c>
      <c r="M17" s="32" t="str">
        <f t="shared" si="0"/>
        <v>___</v>
      </c>
      <c r="N17" s="26"/>
      <c r="O17" s="25" t="str">
        <f t="shared" si="1"/>
        <v>m.</v>
      </c>
      <c r="P17" s="32">
        <f t="shared" si="1"/>
        <v>63</v>
      </c>
      <c r="Q17" s="23" t="str">
        <f t="shared" si="1"/>
        <v>=</v>
      </c>
      <c r="R17" s="23">
        <f t="shared" si="1"/>
        <v>30</v>
      </c>
      <c r="S17" s="23" t="str">
        <f t="shared" si="1"/>
        <v>+</v>
      </c>
      <c r="T17" s="32" t="str">
        <f t="shared" si="1"/>
        <v>___</v>
      </c>
      <c r="U17" s="26"/>
      <c r="V17" s="25" t="str">
        <f t="shared" si="2"/>
        <v>m.</v>
      </c>
      <c r="W17" s="32">
        <f t="shared" si="2"/>
        <v>63</v>
      </c>
      <c r="X17" s="23" t="str">
        <f t="shared" si="2"/>
        <v>=</v>
      </c>
      <c r="Y17" s="23">
        <f t="shared" si="2"/>
        <v>30</v>
      </c>
      <c r="Z17" s="23" t="str">
        <f t="shared" si="2"/>
        <v>+</v>
      </c>
      <c r="AA17" s="32" t="str">
        <f t="shared" si="2"/>
        <v>___</v>
      </c>
      <c r="AB17" s="23"/>
      <c r="AC17" s="25" t="str">
        <f t="shared" si="3"/>
        <v>m.</v>
      </c>
      <c r="AD17" s="32">
        <f t="shared" si="3"/>
        <v>63</v>
      </c>
      <c r="AE17" s="23" t="str">
        <f t="shared" si="3"/>
        <v>=</v>
      </c>
      <c r="AF17" s="23">
        <f t="shared" si="3"/>
        <v>30</v>
      </c>
      <c r="AG17" s="23" t="str">
        <f t="shared" si="3"/>
        <v>+</v>
      </c>
      <c r="AH17" s="32" t="str">
        <f t="shared" si="3"/>
        <v>___</v>
      </c>
      <c r="AI17" s="23"/>
      <c r="AJ17" s="35">
        <f ca="1" t="shared" si="10"/>
        <v>63</v>
      </c>
      <c r="AK17" s="35">
        <f t="shared" si="11"/>
        <v>0</v>
      </c>
      <c r="AL17" s="35">
        <f t="shared" si="4"/>
        <v>60</v>
      </c>
      <c r="AM17" s="35">
        <f t="shared" si="5"/>
        <v>3</v>
      </c>
      <c r="AN17" s="35"/>
      <c r="AO17" s="35">
        <f ca="1" t="shared" si="12"/>
        <v>30</v>
      </c>
      <c r="AP17" s="35">
        <f t="shared" si="13"/>
        <v>33</v>
      </c>
      <c r="AS17">
        <f ca="1" t="shared" si="14"/>
        <v>0.5214710958245381</v>
      </c>
      <c r="AT17">
        <f ca="1" t="shared" si="6"/>
        <v>0.11605774239349298</v>
      </c>
      <c r="AV17">
        <f t="shared" si="15"/>
      </c>
      <c r="AW17">
        <f t="shared" si="16"/>
        <v>1</v>
      </c>
    </row>
    <row r="18" spans="1:49" ht="16.5" customHeight="1">
      <c r="A18" s="9" t="s">
        <v>13</v>
      </c>
      <c r="B18" s="32">
        <f t="shared" si="7"/>
        <v>69</v>
      </c>
      <c r="C18" s="29" t="s">
        <v>32</v>
      </c>
      <c r="D18" s="27" t="str">
        <f t="shared" si="8"/>
        <v>___</v>
      </c>
      <c r="E18" s="27" t="s">
        <v>33</v>
      </c>
      <c r="F18" s="27">
        <f t="shared" si="9"/>
        <v>39</v>
      </c>
      <c r="G18" s="27"/>
      <c r="H18" s="24" t="str">
        <f t="shared" si="0"/>
        <v>n.</v>
      </c>
      <c r="I18" s="32">
        <f t="shared" si="0"/>
        <v>69</v>
      </c>
      <c r="J18" s="23" t="str">
        <f t="shared" si="0"/>
        <v>=</v>
      </c>
      <c r="K18" s="23" t="str">
        <f t="shared" si="0"/>
        <v>___</v>
      </c>
      <c r="L18" s="23" t="str">
        <f t="shared" si="0"/>
        <v>+</v>
      </c>
      <c r="M18" s="32">
        <f t="shared" si="0"/>
        <v>39</v>
      </c>
      <c r="N18" s="26"/>
      <c r="O18" s="25" t="str">
        <f t="shared" si="1"/>
        <v>n.</v>
      </c>
      <c r="P18" s="32">
        <f t="shared" si="1"/>
        <v>69</v>
      </c>
      <c r="Q18" s="23" t="str">
        <f t="shared" si="1"/>
        <v>=</v>
      </c>
      <c r="R18" s="23" t="str">
        <f t="shared" si="1"/>
        <v>___</v>
      </c>
      <c r="S18" s="23" t="str">
        <f t="shared" si="1"/>
        <v>+</v>
      </c>
      <c r="T18" s="32">
        <f t="shared" si="1"/>
        <v>39</v>
      </c>
      <c r="U18" s="26"/>
      <c r="V18" s="25" t="str">
        <f t="shared" si="2"/>
        <v>n.</v>
      </c>
      <c r="W18" s="32">
        <f t="shared" si="2"/>
        <v>69</v>
      </c>
      <c r="X18" s="23" t="str">
        <f t="shared" si="2"/>
        <v>=</v>
      </c>
      <c r="Y18" s="23" t="str">
        <f t="shared" si="2"/>
        <v>___</v>
      </c>
      <c r="Z18" s="23" t="str">
        <f t="shared" si="2"/>
        <v>+</v>
      </c>
      <c r="AA18" s="32">
        <f t="shared" si="2"/>
        <v>39</v>
      </c>
      <c r="AB18" s="23"/>
      <c r="AC18" s="25" t="str">
        <f t="shared" si="3"/>
        <v>n.</v>
      </c>
      <c r="AD18" s="32">
        <f t="shared" si="3"/>
        <v>69</v>
      </c>
      <c r="AE18" s="23" t="str">
        <f t="shared" si="3"/>
        <v>=</v>
      </c>
      <c r="AF18" s="23" t="str">
        <f t="shared" si="3"/>
        <v>___</v>
      </c>
      <c r="AG18" s="23" t="str">
        <f t="shared" si="3"/>
        <v>+</v>
      </c>
      <c r="AH18" s="32">
        <f t="shared" si="3"/>
        <v>39</v>
      </c>
      <c r="AI18" s="23"/>
      <c r="AJ18" s="35">
        <f ca="1" t="shared" si="10"/>
        <v>69</v>
      </c>
      <c r="AK18" s="35">
        <f t="shared" si="11"/>
        <v>0</v>
      </c>
      <c r="AL18" s="35">
        <f t="shared" si="4"/>
        <v>60</v>
      </c>
      <c r="AM18" s="35">
        <f t="shared" si="5"/>
        <v>9</v>
      </c>
      <c r="AN18" s="35"/>
      <c r="AO18" s="35">
        <f ca="1" t="shared" si="12"/>
        <v>30</v>
      </c>
      <c r="AP18" s="35">
        <f t="shared" si="13"/>
        <v>39</v>
      </c>
      <c r="AS18">
        <f ca="1" t="shared" si="14"/>
        <v>0.4802926431063368</v>
      </c>
      <c r="AT18">
        <f ca="1" t="shared" si="6"/>
        <v>0.4895763544094329</v>
      </c>
      <c r="AV18">
        <f t="shared" si="15"/>
        <v>1</v>
      </c>
      <c r="AW18">
        <f t="shared" si="16"/>
      </c>
    </row>
    <row r="19" spans="1:49" ht="16.5" customHeight="1">
      <c r="A19" s="9" t="s">
        <v>14</v>
      </c>
      <c r="B19" s="32">
        <f t="shared" si="7"/>
        <v>42</v>
      </c>
      <c r="C19" s="29" t="s">
        <v>32</v>
      </c>
      <c r="D19" s="27" t="str">
        <f t="shared" si="8"/>
        <v>___</v>
      </c>
      <c r="E19" s="27" t="s">
        <v>33</v>
      </c>
      <c r="F19" s="27">
        <f t="shared" si="9"/>
        <v>22</v>
      </c>
      <c r="G19" s="27"/>
      <c r="H19" s="24" t="str">
        <f t="shared" si="0"/>
        <v>o.</v>
      </c>
      <c r="I19" s="32">
        <f t="shared" si="0"/>
        <v>42</v>
      </c>
      <c r="J19" s="23" t="str">
        <f t="shared" si="0"/>
        <v>=</v>
      </c>
      <c r="K19" s="23" t="str">
        <f t="shared" si="0"/>
        <v>___</v>
      </c>
      <c r="L19" s="23" t="str">
        <f t="shared" si="0"/>
        <v>+</v>
      </c>
      <c r="M19" s="32">
        <f t="shared" si="0"/>
        <v>22</v>
      </c>
      <c r="N19" s="26"/>
      <c r="O19" s="25" t="str">
        <f t="shared" si="1"/>
        <v>o.</v>
      </c>
      <c r="P19" s="32">
        <f t="shared" si="1"/>
        <v>42</v>
      </c>
      <c r="Q19" s="23" t="str">
        <f t="shared" si="1"/>
        <v>=</v>
      </c>
      <c r="R19" s="23" t="str">
        <f t="shared" si="1"/>
        <v>___</v>
      </c>
      <c r="S19" s="23" t="str">
        <f t="shared" si="1"/>
        <v>+</v>
      </c>
      <c r="T19" s="32">
        <f t="shared" si="1"/>
        <v>22</v>
      </c>
      <c r="U19" s="26"/>
      <c r="V19" s="25" t="str">
        <f t="shared" si="2"/>
        <v>o.</v>
      </c>
      <c r="W19" s="32">
        <f t="shared" si="2"/>
        <v>42</v>
      </c>
      <c r="X19" s="23" t="str">
        <f t="shared" si="2"/>
        <v>=</v>
      </c>
      <c r="Y19" s="23" t="str">
        <f t="shared" si="2"/>
        <v>___</v>
      </c>
      <c r="Z19" s="23" t="str">
        <f t="shared" si="2"/>
        <v>+</v>
      </c>
      <c r="AA19" s="32">
        <f t="shared" si="2"/>
        <v>22</v>
      </c>
      <c r="AB19" s="23"/>
      <c r="AC19" s="25" t="str">
        <f t="shared" si="3"/>
        <v>o.</v>
      </c>
      <c r="AD19" s="32">
        <f t="shared" si="3"/>
        <v>42</v>
      </c>
      <c r="AE19" s="23" t="str">
        <f t="shared" si="3"/>
        <v>=</v>
      </c>
      <c r="AF19" s="23" t="str">
        <f t="shared" si="3"/>
        <v>___</v>
      </c>
      <c r="AG19" s="23" t="str">
        <f t="shared" si="3"/>
        <v>+</v>
      </c>
      <c r="AH19" s="32">
        <f t="shared" si="3"/>
        <v>22</v>
      </c>
      <c r="AI19" s="23"/>
      <c r="AJ19" s="35">
        <f ca="1" t="shared" si="10"/>
        <v>42</v>
      </c>
      <c r="AK19" s="35">
        <f t="shared" si="11"/>
        <v>0</v>
      </c>
      <c r="AL19" s="35">
        <f t="shared" si="4"/>
        <v>40</v>
      </c>
      <c r="AM19" s="35">
        <f t="shared" si="5"/>
        <v>2</v>
      </c>
      <c r="AN19" s="35"/>
      <c r="AO19" s="35">
        <f ca="1" t="shared" si="12"/>
        <v>20</v>
      </c>
      <c r="AP19" s="35">
        <f t="shared" si="13"/>
        <v>22</v>
      </c>
      <c r="AS19">
        <f ca="1" t="shared" si="14"/>
        <v>0.09856052115552583</v>
      </c>
      <c r="AT19">
        <f ca="1" t="shared" si="6"/>
        <v>0.47776511139788114</v>
      </c>
      <c r="AV19">
        <f t="shared" si="15"/>
        <v>1</v>
      </c>
      <c r="AW19">
        <f t="shared" si="16"/>
      </c>
    </row>
    <row r="20" spans="1:49" ht="16.5" customHeight="1">
      <c r="A20" s="9" t="s">
        <v>15</v>
      </c>
      <c r="B20" s="32">
        <f t="shared" si="7"/>
        <v>59</v>
      </c>
      <c r="C20" s="29" t="s">
        <v>32</v>
      </c>
      <c r="D20" s="27" t="str">
        <f t="shared" si="8"/>
        <v>___</v>
      </c>
      <c r="E20" s="27" t="s">
        <v>33</v>
      </c>
      <c r="F20" s="27">
        <f t="shared" si="9"/>
        <v>39</v>
      </c>
      <c r="G20" s="27"/>
      <c r="H20" s="24" t="str">
        <f t="shared" si="0"/>
        <v>p.</v>
      </c>
      <c r="I20" s="32">
        <f t="shared" si="0"/>
        <v>59</v>
      </c>
      <c r="J20" s="23" t="str">
        <f t="shared" si="0"/>
        <v>=</v>
      </c>
      <c r="K20" s="23" t="str">
        <f t="shared" si="0"/>
        <v>___</v>
      </c>
      <c r="L20" s="23" t="str">
        <f t="shared" si="0"/>
        <v>+</v>
      </c>
      <c r="M20" s="32">
        <f t="shared" si="0"/>
        <v>39</v>
      </c>
      <c r="N20" s="26"/>
      <c r="O20" s="25" t="str">
        <f t="shared" si="1"/>
        <v>p.</v>
      </c>
      <c r="P20" s="32">
        <f t="shared" si="1"/>
        <v>59</v>
      </c>
      <c r="Q20" s="23" t="str">
        <f t="shared" si="1"/>
        <v>=</v>
      </c>
      <c r="R20" s="23" t="str">
        <f t="shared" si="1"/>
        <v>___</v>
      </c>
      <c r="S20" s="23" t="str">
        <f t="shared" si="1"/>
        <v>+</v>
      </c>
      <c r="T20" s="32">
        <f t="shared" si="1"/>
        <v>39</v>
      </c>
      <c r="U20" s="26"/>
      <c r="V20" s="25" t="str">
        <f t="shared" si="2"/>
        <v>p.</v>
      </c>
      <c r="W20" s="32">
        <f t="shared" si="2"/>
        <v>59</v>
      </c>
      <c r="X20" s="23" t="str">
        <f t="shared" si="2"/>
        <v>=</v>
      </c>
      <c r="Y20" s="23" t="str">
        <f t="shared" si="2"/>
        <v>___</v>
      </c>
      <c r="Z20" s="23" t="str">
        <f t="shared" si="2"/>
        <v>+</v>
      </c>
      <c r="AA20" s="32">
        <f t="shared" si="2"/>
        <v>39</v>
      </c>
      <c r="AB20" s="23"/>
      <c r="AC20" s="25" t="str">
        <f t="shared" si="3"/>
        <v>p.</v>
      </c>
      <c r="AD20" s="32">
        <f t="shared" si="3"/>
        <v>59</v>
      </c>
      <c r="AE20" s="23" t="str">
        <f t="shared" si="3"/>
        <v>=</v>
      </c>
      <c r="AF20" s="23" t="str">
        <f t="shared" si="3"/>
        <v>___</v>
      </c>
      <c r="AG20" s="23" t="str">
        <f t="shared" si="3"/>
        <v>+</v>
      </c>
      <c r="AH20" s="32">
        <f t="shared" si="3"/>
        <v>39</v>
      </c>
      <c r="AI20" s="23"/>
      <c r="AJ20" s="35">
        <f ca="1" t="shared" si="10"/>
        <v>59</v>
      </c>
      <c r="AK20" s="35">
        <f t="shared" si="11"/>
        <v>0</v>
      </c>
      <c r="AL20" s="35">
        <f t="shared" si="4"/>
        <v>50</v>
      </c>
      <c r="AM20" s="35">
        <f t="shared" si="5"/>
        <v>9</v>
      </c>
      <c r="AN20" s="35"/>
      <c r="AO20" s="35">
        <f ca="1" t="shared" si="12"/>
        <v>20</v>
      </c>
      <c r="AP20" s="35">
        <f t="shared" si="13"/>
        <v>39</v>
      </c>
      <c r="AS20">
        <f ca="1" t="shared" si="14"/>
        <v>0.6491351765593008</v>
      </c>
      <c r="AT20">
        <f ca="1" t="shared" si="6"/>
        <v>0.6794651574692097</v>
      </c>
      <c r="AV20">
        <f t="shared" si="15"/>
        <v>1</v>
      </c>
      <c r="AW20">
        <f t="shared" si="16"/>
      </c>
    </row>
    <row r="21" spans="1:49" ht="16.5" customHeight="1">
      <c r="A21" s="9" t="s">
        <v>16</v>
      </c>
      <c r="B21" s="32">
        <f t="shared" si="7"/>
        <v>56</v>
      </c>
      <c r="C21" s="29" t="s">
        <v>32</v>
      </c>
      <c r="D21" s="27" t="str">
        <f t="shared" si="8"/>
        <v>___</v>
      </c>
      <c r="E21" s="27" t="s">
        <v>33</v>
      </c>
      <c r="F21" s="27">
        <f t="shared" si="9"/>
        <v>16</v>
      </c>
      <c r="G21" s="27"/>
      <c r="H21" s="24" t="str">
        <f t="shared" si="0"/>
        <v>q.</v>
      </c>
      <c r="I21" s="32">
        <f t="shared" si="0"/>
        <v>56</v>
      </c>
      <c r="J21" s="23" t="str">
        <f t="shared" si="0"/>
        <v>=</v>
      </c>
      <c r="K21" s="23" t="str">
        <f t="shared" si="0"/>
        <v>___</v>
      </c>
      <c r="L21" s="23" t="str">
        <f t="shared" si="0"/>
        <v>+</v>
      </c>
      <c r="M21" s="32">
        <f t="shared" si="0"/>
        <v>16</v>
      </c>
      <c r="N21" s="26"/>
      <c r="O21" s="25" t="str">
        <f t="shared" si="1"/>
        <v>q.</v>
      </c>
      <c r="P21" s="32">
        <f t="shared" si="1"/>
        <v>56</v>
      </c>
      <c r="Q21" s="23" t="str">
        <f t="shared" si="1"/>
        <v>=</v>
      </c>
      <c r="R21" s="23" t="str">
        <f t="shared" si="1"/>
        <v>___</v>
      </c>
      <c r="S21" s="23" t="str">
        <f t="shared" si="1"/>
        <v>+</v>
      </c>
      <c r="T21" s="32">
        <f t="shared" si="1"/>
        <v>16</v>
      </c>
      <c r="U21" s="26"/>
      <c r="V21" s="25" t="str">
        <f t="shared" si="2"/>
        <v>q.</v>
      </c>
      <c r="W21" s="32">
        <f t="shared" si="2"/>
        <v>56</v>
      </c>
      <c r="X21" s="23" t="str">
        <f t="shared" si="2"/>
        <v>=</v>
      </c>
      <c r="Y21" s="23" t="str">
        <f t="shared" si="2"/>
        <v>___</v>
      </c>
      <c r="Z21" s="23" t="str">
        <f t="shared" si="2"/>
        <v>+</v>
      </c>
      <c r="AA21" s="32">
        <f t="shared" si="2"/>
        <v>16</v>
      </c>
      <c r="AB21" s="23"/>
      <c r="AC21" s="25" t="str">
        <f t="shared" si="3"/>
        <v>q.</v>
      </c>
      <c r="AD21" s="32">
        <f t="shared" si="3"/>
        <v>56</v>
      </c>
      <c r="AE21" s="23" t="str">
        <f t="shared" si="3"/>
        <v>=</v>
      </c>
      <c r="AF21" s="23" t="str">
        <f t="shared" si="3"/>
        <v>___</v>
      </c>
      <c r="AG21" s="23" t="str">
        <f t="shared" si="3"/>
        <v>+</v>
      </c>
      <c r="AH21" s="32">
        <f t="shared" si="3"/>
        <v>16</v>
      </c>
      <c r="AI21" s="23"/>
      <c r="AJ21" s="35">
        <f ca="1" t="shared" si="10"/>
        <v>56</v>
      </c>
      <c r="AK21" s="35">
        <f t="shared" si="11"/>
        <v>0</v>
      </c>
      <c r="AL21" s="35">
        <f t="shared" si="4"/>
        <v>50</v>
      </c>
      <c r="AM21" s="35">
        <f t="shared" si="5"/>
        <v>6</v>
      </c>
      <c r="AN21" s="35"/>
      <c r="AO21" s="35">
        <f ca="1" t="shared" si="12"/>
        <v>40</v>
      </c>
      <c r="AP21" s="35">
        <f t="shared" si="13"/>
        <v>16</v>
      </c>
      <c r="AS21">
        <f ca="1" t="shared" si="14"/>
        <v>0.08409914491440773</v>
      </c>
      <c r="AT21">
        <f ca="1" t="shared" si="14"/>
        <v>0.8799898798571926</v>
      </c>
      <c r="AV21">
        <f t="shared" si="15"/>
        <v>1</v>
      </c>
      <c r="AW21">
        <f t="shared" si="16"/>
      </c>
    </row>
    <row r="22" spans="1:49" ht="16.5" customHeight="1">
      <c r="A22" s="9" t="s">
        <v>17</v>
      </c>
      <c r="B22" s="32">
        <f t="shared" si="7"/>
        <v>93</v>
      </c>
      <c r="C22" s="29" t="s">
        <v>32</v>
      </c>
      <c r="D22" s="27" t="str">
        <f t="shared" si="8"/>
        <v>___</v>
      </c>
      <c r="E22" s="27" t="s">
        <v>33</v>
      </c>
      <c r="F22" s="27">
        <f t="shared" si="9"/>
        <v>23</v>
      </c>
      <c r="G22" s="27"/>
      <c r="H22" s="24" t="str">
        <f t="shared" si="0"/>
        <v>r.</v>
      </c>
      <c r="I22" s="32">
        <f t="shared" si="0"/>
        <v>93</v>
      </c>
      <c r="J22" s="23" t="str">
        <f t="shared" si="0"/>
        <v>=</v>
      </c>
      <c r="K22" s="23" t="str">
        <f t="shared" si="0"/>
        <v>___</v>
      </c>
      <c r="L22" s="23" t="str">
        <f t="shared" si="0"/>
        <v>+</v>
      </c>
      <c r="M22" s="32">
        <f t="shared" si="0"/>
        <v>23</v>
      </c>
      <c r="N22" s="26"/>
      <c r="O22" s="25" t="str">
        <f t="shared" si="1"/>
        <v>r.</v>
      </c>
      <c r="P22" s="32">
        <f t="shared" si="1"/>
        <v>93</v>
      </c>
      <c r="Q22" s="23" t="str">
        <f t="shared" si="1"/>
        <v>=</v>
      </c>
      <c r="R22" s="23" t="str">
        <f t="shared" si="1"/>
        <v>___</v>
      </c>
      <c r="S22" s="23" t="str">
        <f t="shared" si="1"/>
        <v>+</v>
      </c>
      <c r="T22" s="32">
        <f t="shared" si="1"/>
        <v>23</v>
      </c>
      <c r="U22" s="26"/>
      <c r="V22" s="25" t="str">
        <f t="shared" si="2"/>
        <v>r.</v>
      </c>
      <c r="W22" s="32">
        <f t="shared" si="2"/>
        <v>93</v>
      </c>
      <c r="X22" s="23" t="str">
        <f t="shared" si="2"/>
        <v>=</v>
      </c>
      <c r="Y22" s="23" t="str">
        <f t="shared" si="2"/>
        <v>___</v>
      </c>
      <c r="Z22" s="23" t="str">
        <f t="shared" si="2"/>
        <v>+</v>
      </c>
      <c r="AA22" s="32">
        <f t="shared" si="2"/>
        <v>23</v>
      </c>
      <c r="AB22" s="23"/>
      <c r="AC22" s="25" t="str">
        <f t="shared" si="3"/>
        <v>r.</v>
      </c>
      <c r="AD22" s="32">
        <f t="shared" si="3"/>
        <v>93</v>
      </c>
      <c r="AE22" s="23" t="str">
        <f t="shared" si="3"/>
        <v>=</v>
      </c>
      <c r="AF22" s="23" t="str">
        <f t="shared" si="3"/>
        <v>___</v>
      </c>
      <c r="AG22" s="23" t="str">
        <f t="shared" si="3"/>
        <v>+</v>
      </c>
      <c r="AH22" s="32">
        <f t="shared" si="3"/>
        <v>23</v>
      </c>
      <c r="AI22" s="23"/>
      <c r="AJ22" s="35">
        <f ca="1" t="shared" si="10"/>
        <v>93</v>
      </c>
      <c r="AK22" s="35">
        <f t="shared" si="11"/>
        <v>0</v>
      </c>
      <c r="AL22" s="35">
        <f t="shared" si="4"/>
        <v>90</v>
      </c>
      <c r="AM22" s="35">
        <f t="shared" si="5"/>
        <v>3</v>
      </c>
      <c r="AN22" s="35"/>
      <c r="AO22" s="35">
        <f ca="1" t="shared" si="12"/>
        <v>70</v>
      </c>
      <c r="AP22" s="35">
        <f t="shared" si="13"/>
        <v>23</v>
      </c>
      <c r="AS22">
        <f ca="1" t="shared" si="14"/>
        <v>0.6086793349505246</v>
      </c>
      <c r="AT22">
        <f ca="1" t="shared" si="14"/>
        <v>0.9568327926243687</v>
      </c>
      <c r="AV22">
        <f t="shared" si="15"/>
        <v>1</v>
      </c>
      <c r="AW22">
        <f t="shared" si="16"/>
      </c>
    </row>
    <row r="23" spans="1:49" ht="16.5" customHeight="1">
      <c r="A23" s="9" t="s">
        <v>18</v>
      </c>
      <c r="B23" s="32">
        <f t="shared" si="7"/>
        <v>83</v>
      </c>
      <c r="C23" s="29" t="s">
        <v>32</v>
      </c>
      <c r="D23" s="27" t="str">
        <f t="shared" si="8"/>
        <v>___</v>
      </c>
      <c r="E23" s="27" t="s">
        <v>33</v>
      </c>
      <c r="F23" s="27">
        <f t="shared" si="9"/>
        <v>43</v>
      </c>
      <c r="G23" s="27"/>
      <c r="H23" s="24" t="str">
        <f t="shared" si="0"/>
        <v>s.</v>
      </c>
      <c r="I23" s="32">
        <f t="shared" si="0"/>
        <v>83</v>
      </c>
      <c r="J23" s="23" t="str">
        <f t="shared" si="0"/>
        <v>=</v>
      </c>
      <c r="K23" s="23" t="str">
        <f t="shared" si="0"/>
        <v>___</v>
      </c>
      <c r="L23" s="23" t="str">
        <f t="shared" si="0"/>
        <v>+</v>
      </c>
      <c r="M23" s="32">
        <f t="shared" si="0"/>
        <v>43</v>
      </c>
      <c r="N23" s="26"/>
      <c r="O23" s="25" t="str">
        <f t="shared" si="1"/>
        <v>s.</v>
      </c>
      <c r="P23" s="32">
        <f t="shared" si="1"/>
        <v>83</v>
      </c>
      <c r="Q23" s="23" t="str">
        <f t="shared" si="1"/>
        <v>=</v>
      </c>
      <c r="R23" s="23" t="str">
        <f t="shared" si="1"/>
        <v>___</v>
      </c>
      <c r="S23" s="23" t="str">
        <f t="shared" si="1"/>
        <v>+</v>
      </c>
      <c r="T23" s="32">
        <f t="shared" si="1"/>
        <v>43</v>
      </c>
      <c r="U23" s="26"/>
      <c r="V23" s="25" t="str">
        <f t="shared" si="2"/>
        <v>s.</v>
      </c>
      <c r="W23" s="32">
        <f t="shared" si="2"/>
        <v>83</v>
      </c>
      <c r="X23" s="23" t="str">
        <f t="shared" si="2"/>
        <v>=</v>
      </c>
      <c r="Y23" s="23" t="str">
        <f t="shared" si="2"/>
        <v>___</v>
      </c>
      <c r="Z23" s="23" t="str">
        <f t="shared" si="2"/>
        <v>+</v>
      </c>
      <c r="AA23" s="32">
        <f t="shared" si="2"/>
        <v>43</v>
      </c>
      <c r="AB23" s="23"/>
      <c r="AC23" s="25" t="str">
        <f t="shared" si="3"/>
        <v>s.</v>
      </c>
      <c r="AD23" s="32">
        <f t="shared" si="3"/>
        <v>83</v>
      </c>
      <c r="AE23" s="23" t="str">
        <f t="shared" si="3"/>
        <v>=</v>
      </c>
      <c r="AF23" s="23" t="str">
        <f t="shared" si="3"/>
        <v>___</v>
      </c>
      <c r="AG23" s="23" t="str">
        <f t="shared" si="3"/>
        <v>+</v>
      </c>
      <c r="AH23" s="32">
        <f t="shared" si="3"/>
        <v>43</v>
      </c>
      <c r="AI23" s="23"/>
      <c r="AJ23" s="35">
        <f ca="1" t="shared" si="10"/>
        <v>83</v>
      </c>
      <c r="AK23" s="35">
        <f t="shared" si="11"/>
        <v>0</v>
      </c>
      <c r="AL23" s="35">
        <f t="shared" si="4"/>
        <v>80</v>
      </c>
      <c r="AM23" s="35">
        <f t="shared" si="5"/>
        <v>3</v>
      </c>
      <c r="AN23" s="35"/>
      <c r="AO23" s="35">
        <f ca="1" t="shared" si="12"/>
        <v>40</v>
      </c>
      <c r="AP23" s="35">
        <f t="shared" si="13"/>
        <v>43</v>
      </c>
      <c r="AS23">
        <f ca="1" t="shared" si="14"/>
        <v>0.45982687974355496</v>
      </c>
      <c r="AT23">
        <f ca="1" t="shared" si="14"/>
        <v>0.7394812256823786</v>
      </c>
      <c r="AV23">
        <f t="shared" si="15"/>
        <v>1</v>
      </c>
      <c r="AW23">
        <f t="shared" si="16"/>
      </c>
    </row>
    <row r="24" spans="1:49" ht="16.5" customHeight="1">
      <c r="A24" s="9" t="s">
        <v>19</v>
      </c>
      <c r="B24" s="32">
        <f t="shared" si="7"/>
        <v>34</v>
      </c>
      <c r="C24" s="29" t="s">
        <v>32</v>
      </c>
      <c r="D24" s="27" t="str">
        <f t="shared" si="8"/>
        <v>___</v>
      </c>
      <c r="E24" s="27" t="s">
        <v>33</v>
      </c>
      <c r="F24" s="27">
        <f t="shared" si="9"/>
        <v>24</v>
      </c>
      <c r="G24" s="27"/>
      <c r="H24" s="24" t="str">
        <f t="shared" si="0"/>
        <v>t.</v>
      </c>
      <c r="I24" s="32">
        <f t="shared" si="0"/>
        <v>34</v>
      </c>
      <c r="J24" s="23" t="str">
        <f t="shared" si="0"/>
        <v>=</v>
      </c>
      <c r="K24" s="23" t="str">
        <f t="shared" si="0"/>
        <v>___</v>
      </c>
      <c r="L24" s="23" t="str">
        <f t="shared" si="0"/>
        <v>+</v>
      </c>
      <c r="M24" s="32">
        <f t="shared" si="0"/>
        <v>24</v>
      </c>
      <c r="N24" s="26"/>
      <c r="O24" s="25" t="str">
        <f t="shared" si="1"/>
        <v>t.</v>
      </c>
      <c r="P24" s="32">
        <f t="shared" si="1"/>
        <v>34</v>
      </c>
      <c r="Q24" s="23" t="str">
        <f t="shared" si="1"/>
        <v>=</v>
      </c>
      <c r="R24" s="23" t="str">
        <f t="shared" si="1"/>
        <v>___</v>
      </c>
      <c r="S24" s="23" t="str">
        <f t="shared" si="1"/>
        <v>+</v>
      </c>
      <c r="T24" s="32">
        <f t="shared" si="1"/>
        <v>24</v>
      </c>
      <c r="U24" s="26"/>
      <c r="V24" s="25" t="str">
        <f t="shared" si="2"/>
        <v>t.</v>
      </c>
      <c r="W24" s="32">
        <f t="shared" si="2"/>
        <v>34</v>
      </c>
      <c r="X24" s="23" t="str">
        <f t="shared" si="2"/>
        <v>=</v>
      </c>
      <c r="Y24" s="23" t="str">
        <f t="shared" si="2"/>
        <v>___</v>
      </c>
      <c r="Z24" s="23" t="str">
        <f t="shared" si="2"/>
        <v>+</v>
      </c>
      <c r="AA24" s="32">
        <f t="shared" si="2"/>
        <v>24</v>
      </c>
      <c r="AB24" s="23"/>
      <c r="AC24" s="25" t="str">
        <f t="shared" si="3"/>
        <v>t.</v>
      </c>
      <c r="AD24" s="32">
        <f t="shared" si="3"/>
        <v>34</v>
      </c>
      <c r="AE24" s="23" t="str">
        <f t="shared" si="3"/>
        <v>=</v>
      </c>
      <c r="AF24" s="23" t="str">
        <f t="shared" si="3"/>
        <v>___</v>
      </c>
      <c r="AG24" s="23" t="str">
        <f t="shared" si="3"/>
        <v>+</v>
      </c>
      <c r="AH24" s="32">
        <f t="shared" si="3"/>
        <v>24</v>
      </c>
      <c r="AI24" s="23"/>
      <c r="AJ24" s="35">
        <f ca="1" t="shared" si="10"/>
        <v>34</v>
      </c>
      <c r="AK24" s="35">
        <f t="shared" si="11"/>
        <v>0</v>
      </c>
      <c r="AL24" s="35">
        <f t="shared" si="4"/>
        <v>30</v>
      </c>
      <c r="AM24" s="35">
        <f t="shared" si="5"/>
        <v>4</v>
      </c>
      <c r="AN24" s="35"/>
      <c r="AO24" s="35">
        <f ca="1" t="shared" si="12"/>
        <v>10</v>
      </c>
      <c r="AP24" s="35">
        <f t="shared" si="13"/>
        <v>24</v>
      </c>
      <c r="AS24">
        <f ca="1" t="shared" si="14"/>
        <v>0.04197362354490286</v>
      </c>
      <c r="AT24">
        <f ca="1" t="shared" si="14"/>
        <v>0.8517624211281334</v>
      </c>
      <c r="AV24">
        <f t="shared" si="15"/>
        <v>1</v>
      </c>
      <c r="AW24">
        <f t="shared" si="16"/>
      </c>
    </row>
    <row r="25" spans="1:49" ht="16.5" customHeight="1">
      <c r="A25" s="9" t="s">
        <v>20</v>
      </c>
      <c r="B25" s="32">
        <f t="shared" si="7"/>
        <v>89</v>
      </c>
      <c r="C25" s="29" t="s">
        <v>32</v>
      </c>
      <c r="D25" s="27">
        <f t="shared" si="8"/>
        <v>70</v>
      </c>
      <c r="E25" s="27" t="s">
        <v>33</v>
      </c>
      <c r="F25" s="27" t="str">
        <f t="shared" si="9"/>
        <v>___</v>
      </c>
      <c r="G25" s="27"/>
      <c r="H25" s="24" t="str">
        <f t="shared" si="0"/>
        <v>u.</v>
      </c>
      <c r="I25" s="32">
        <f t="shared" si="0"/>
        <v>89</v>
      </c>
      <c r="J25" s="23" t="str">
        <f t="shared" si="0"/>
        <v>=</v>
      </c>
      <c r="K25" s="23">
        <f t="shared" si="0"/>
        <v>70</v>
      </c>
      <c r="L25" s="23" t="str">
        <f t="shared" si="0"/>
        <v>+</v>
      </c>
      <c r="M25" s="32" t="str">
        <f t="shared" si="0"/>
        <v>___</v>
      </c>
      <c r="N25" s="26"/>
      <c r="O25" s="25" t="str">
        <f t="shared" si="1"/>
        <v>u.</v>
      </c>
      <c r="P25" s="32">
        <f t="shared" si="1"/>
        <v>89</v>
      </c>
      <c r="Q25" s="23" t="str">
        <f t="shared" si="1"/>
        <v>=</v>
      </c>
      <c r="R25" s="23">
        <f t="shared" si="1"/>
        <v>70</v>
      </c>
      <c r="S25" s="23" t="str">
        <f t="shared" si="1"/>
        <v>+</v>
      </c>
      <c r="T25" s="32" t="str">
        <f t="shared" si="1"/>
        <v>___</v>
      </c>
      <c r="U25" s="26"/>
      <c r="V25" s="25" t="str">
        <f t="shared" si="2"/>
        <v>u.</v>
      </c>
      <c r="W25" s="32">
        <f t="shared" si="2"/>
        <v>89</v>
      </c>
      <c r="X25" s="23" t="str">
        <f t="shared" si="2"/>
        <v>=</v>
      </c>
      <c r="Y25" s="23">
        <f t="shared" si="2"/>
        <v>70</v>
      </c>
      <c r="Z25" s="23" t="str">
        <f t="shared" si="2"/>
        <v>+</v>
      </c>
      <c r="AA25" s="32" t="str">
        <f t="shared" si="2"/>
        <v>___</v>
      </c>
      <c r="AB25" s="23"/>
      <c r="AC25" s="25" t="str">
        <f t="shared" si="3"/>
        <v>u.</v>
      </c>
      <c r="AD25" s="32">
        <f t="shared" si="3"/>
        <v>89</v>
      </c>
      <c r="AE25" s="23" t="str">
        <f t="shared" si="3"/>
        <v>=</v>
      </c>
      <c r="AF25" s="23">
        <f t="shared" si="3"/>
        <v>70</v>
      </c>
      <c r="AG25" s="23" t="str">
        <f t="shared" si="3"/>
        <v>+</v>
      </c>
      <c r="AH25" s="32" t="str">
        <f t="shared" si="3"/>
        <v>___</v>
      </c>
      <c r="AI25" s="23"/>
      <c r="AJ25" s="35">
        <f ca="1" t="shared" si="10"/>
        <v>89</v>
      </c>
      <c r="AK25" s="35">
        <f t="shared" si="11"/>
        <v>0</v>
      </c>
      <c r="AL25" s="35">
        <f t="shared" si="4"/>
        <v>80</v>
      </c>
      <c r="AM25" s="35">
        <f t="shared" si="5"/>
        <v>9</v>
      </c>
      <c r="AN25" s="35"/>
      <c r="AO25" s="35">
        <f ca="1" t="shared" si="12"/>
        <v>70</v>
      </c>
      <c r="AP25" s="35">
        <f t="shared" si="13"/>
        <v>19</v>
      </c>
      <c r="AS25">
        <f ca="1" t="shared" si="14"/>
        <v>0.44828529544002693</v>
      </c>
      <c r="AT25">
        <f ca="1" t="shared" si="14"/>
        <v>0.42880511622295536</v>
      </c>
      <c r="AV25">
        <f t="shared" si="15"/>
      </c>
      <c r="AW25">
        <f t="shared" si="16"/>
        <v>1</v>
      </c>
    </row>
    <row r="26" spans="1:49" ht="16.5" customHeight="1">
      <c r="A26" s="9" t="s">
        <v>21</v>
      </c>
      <c r="B26" s="32">
        <f t="shared" si="7"/>
        <v>77</v>
      </c>
      <c r="C26" s="29" t="s">
        <v>32</v>
      </c>
      <c r="D26" s="27">
        <f t="shared" si="8"/>
        <v>30</v>
      </c>
      <c r="E26" s="27" t="s">
        <v>33</v>
      </c>
      <c r="F26" s="27" t="str">
        <f t="shared" si="9"/>
        <v>___</v>
      </c>
      <c r="G26" s="27"/>
      <c r="H26" s="24" t="str">
        <f t="shared" si="0"/>
        <v>v.</v>
      </c>
      <c r="I26" s="32">
        <f t="shared" si="0"/>
        <v>77</v>
      </c>
      <c r="J26" s="23" t="str">
        <f t="shared" si="0"/>
        <v>=</v>
      </c>
      <c r="K26" s="23">
        <f t="shared" si="0"/>
        <v>30</v>
      </c>
      <c r="L26" s="23" t="str">
        <f t="shared" si="0"/>
        <v>+</v>
      </c>
      <c r="M26" s="32" t="str">
        <f t="shared" si="0"/>
        <v>___</v>
      </c>
      <c r="N26" s="26"/>
      <c r="O26" s="25" t="str">
        <f t="shared" si="1"/>
        <v>v.</v>
      </c>
      <c r="P26" s="32">
        <f t="shared" si="1"/>
        <v>77</v>
      </c>
      <c r="Q26" s="23" t="str">
        <f t="shared" si="1"/>
        <v>=</v>
      </c>
      <c r="R26" s="23">
        <f t="shared" si="1"/>
        <v>30</v>
      </c>
      <c r="S26" s="23" t="str">
        <f t="shared" si="1"/>
        <v>+</v>
      </c>
      <c r="T26" s="32" t="str">
        <f t="shared" si="1"/>
        <v>___</v>
      </c>
      <c r="U26" s="26"/>
      <c r="V26" s="25" t="str">
        <f t="shared" si="2"/>
        <v>v.</v>
      </c>
      <c r="W26" s="32">
        <f t="shared" si="2"/>
        <v>77</v>
      </c>
      <c r="X26" s="23" t="str">
        <f t="shared" si="2"/>
        <v>=</v>
      </c>
      <c r="Y26" s="23">
        <f t="shared" si="2"/>
        <v>30</v>
      </c>
      <c r="Z26" s="23" t="str">
        <f t="shared" si="2"/>
        <v>+</v>
      </c>
      <c r="AA26" s="32" t="str">
        <f t="shared" si="2"/>
        <v>___</v>
      </c>
      <c r="AB26" s="23"/>
      <c r="AC26" s="25" t="str">
        <f t="shared" si="3"/>
        <v>v.</v>
      </c>
      <c r="AD26" s="32">
        <f t="shared" si="3"/>
        <v>77</v>
      </c>
      <c r="AE26" s="23" t="str">
        <f t="shared" si="3"/>
        <v>=</v>
      </c>
      <c r="AF26" s="23">
        <f t="shared" si="3"/>
        <v>30</v>
      </c>
      <c r="AG26" s="23" t="str">
        <f t="shared" si="3"/>
        <v>+</v>
      </c>
      <c r="AH26" s="32" t="str">
        <f t="shared" si="3"/>
        <v>___</v>
      </c>
      <c r="AI26" s="23"/>
      <c r="AJ26" s="35">
        <f ca="1" t="shared" si="10"/>
        <v>77</v>
      </c>
      <c r="AK26" s="35">
        <f t="shared" si="11"/>
        <v>0</v>
      </c>
      <c r="AL26" s="35">
        <f t="shared" si="4"/>
        <v>70</v>
      </c>
      <c r="AM26" s="35">
        <f t="shared" si="5"/>
        <v>7</v>
      </c>
      <c r="AN26" s="35"/>
      <c r="AO26" s="35">
        <f ca="1" t="shared" si="12"/>
        <v>30</v>
      </c>
      <c r="AP26" s="35">
        <f t="shared" si="13"/>
        <v>47</v>
      </c>
      <c r="AS26">
        <f ca="1" t="shared" si="14"/>
        <v>0.3553679783400929</v>
      </c>
      <c r="AT26">
        <f ca="1" t="shared" si="14"/>
        <v>0.23480801341867186</v>
      </c>
      <c r="AV26">
        <f t="shared" si="15"/>
      </c>
      <c r="AW26">
        <f t="shared" si="16"/>
        <v>1</v>
      </c>
    </row>
    <row r="27" spans="1:49" ht="16.5" customHeight="1">
      <c r="A27" s="9" t="s">
        <v>22</v>
      </c>
      <c r="B27" s="32">
        <f t="shared" si="7"/>
        <v>84</v>
      </c>
      <c r="C27" s="29" t="s">
        <v>32</v>
      </c>
      <c r="D27" s="27">
        <f t="shared" si="8"/>
        <v>60</v>
      </c>
      <c r="E27" s="27" t="s">
        <v>33</v>
      </c>
      <c r="F27" s="27" t="str">
        <f t="shared" si="9"/>
        <v>___</v>
      </c>
      <c r="G27" s="27"/>
      <c r="H27" s="24" t="str">
        <f t="shared" si="0"/>
        <v>w.</v>
      </c>
      <c r="I27" s="32">
        <f t="shared" si="0"/>
        <v>84</v>
      </c>
      <c r="J27" s="23" t="str">
        <f t="shared" si="0"/>
        <v>=</v>
      </c>
      <c r="K27" s="23">
        <f t="shared" si="0"/>
        <v>60</v>
      </c>
      <c r="L27" s="23" t="str">
        <f t="shared" si="0"/>
        <v>+</v>
      </c>
      <c r="M27" s="32" t="str">
        <f t="shared" si="0"/>
        <v>___</v>
      </c>
      <c r="N27" s="26"/>
      <c r="O27" s="25" t="str">
        <f t="shared" si="1"/>
        <v>w.</v>
      </c>
      <c r="P27" s="32">
        <f t="shared" si="1"/>
        <v>84</v>
      </c>
      <c r="Q27" s="23" t="str">
        <f t="shared" si="1"/>
        <v>=</v>
      </c>
      <c r="R27" s="23">
        <f t="shared" si="1"/>
        <v>60</v>
      </c>
      <c r="S27" s="23" t="str">
        <f t="shared" si="1"/>
        <v>+</v>
      </c>
      <c r="T27" s="32" t="str">
        <f t="shared" si="1"/>
        <v>___</v>
      </c>
      <c r="U27" s="26"/>
      <c r="V27" s="25" t="str">
        <f t="shared" si="2"/>
        <v>w.</v>
      </c>
      <c r="W27" s="32">
        <f t="shared" si="2"/>
        <v>84</v>
      </c>
      <c r="X27" s="23" t="str">
        <f t="shared" si="2"/>
        <v>=</v>
      </c>
      <c r="Y27" s="23">
        <f t="shared" si="2"/>
        <v>60</v>
      </c>
      <c r="Z27" s="23" t="str">
        <f t="shared" si="2"/>
        <v>+</v>
      </c>
      <c r="AA27" s="32" t="str">
        <f t="shared" si="2"/>
        <v>___</v>
      </c>
      <c r="AB27" s="23"/>
      <c r="AC27" s="25" t="str">
        <f t="shared" si="3"/>
        <v>w.</v>
      </c>
      <c r="AD27" s="32">
        <f t="shared" si="3"/>
        <v>84</v>
      </c>
      <c r="AE27" s="23" t="str">
        <f t="shared" si="3"/>
        <v>=</v>
      </c>
      <c r="AF27" s="23">
        <f t="shared" si="3"/>
        <v>60</v>
      </c>
      <c r="AG27" s="23" t="str">
        <f t="shared" si="3"/>
        <v>+</v>
      </c>
      <c r="AH27" s="32" t="str">
        <f t="shared" si="3"/>
        <v>___</v>
      </c>
      <c r="AI27" s="23"/>
      <c r="AJ27" s="35">
        <f ca="1" t="shared" si="10"/>
        <v>84</v>
      </c>
      <c r="AK27" s="35">
        <f t="shared" si="11"/>
        <v>0</v>
      </c>
      <c r="AL27" s="35">
        <f t="shared" si="4"/>
        <v>80</v>
      </c>
      <c r="AM27" s="35">
        <f t="shared" si="5"/>
        <v>4</v>
      </c>
      <c r="AN27" s="35"/>
      <c r="AO27" s="35">
        <f ca="1" t="shared" si="12"/>
        <v>60</v>
      </c>
      <c r="AP27" s="35">
        <f t="shared" si="13"/>
        <v>24</v>
      </c>
      <c r="AS27">
        <f ca="1" t="shared" si="14"/>
        <v>0.9813822253361346</v>
      </c>
      <c r="AT27">
        <f ca="1" t="shared" si="14"/>
        <v>0.6941344011936108</v>
      </c>
      <c r="AV27">
        <f t="shared" si="15"/>
      </c>
      <c r="AW27">
        <f t="shared" si="16"/>
        <v>1</v>
      </c>
    </row>
    <row r="28" spans="1:49" ht="16.5" customHeight="1">
      <c r="A28" s="9" t="s">
        <v>23</v>
      </c>
      <c r="B28" s="32">
        <f t="shared" si="7"/>
        <v>73</v>
      </c>
      <c r="C28" s="29" t="s">
        <v>32</v>
      </c>
      <c r="D28" s="27">
        <f t="shared" si="8"/>
        <v>40</v>
      </c>
      <c r="E28" s="27" t="s">
        <v>33</v>
      </c>
      <c r="F28" s="27" t="str">
        <f t="shared" si="9"/>
        <v>___</v>
      </c>
      <c r="G28" s="27"/>
      <c r="H28" s="24" t="str">
        <f t="shared" si="0"/>
        <v>x.</v>
      </c>
      <c r="I28" s="32">
        <f t="shared" si="0"/>
        <v>73</v>
      </c>
      <c r="J28" s="23" t="str">
        <f t="shared" si="0"/>
        <v>=</v>
      </c>
      <c r="K28" s="23">
        <f t="shared" si="0"/>
        <v>40</v>
      </c>
      <c r="L28" s="23" t="str">
        <f t="shared" si="0"/>
        <v>+</v>
      </c>
      <c r="M28" s="32" t="str">
        <f t="shared" si="0"/>
        <v>___</v>
      </c>
      <c r="N28" s="26"/>
      <c r="O28" s="25" t="str">
        <f t="shared" si="1"/>
        <v>x.</v>
      </c>
      <c r="P28" s="32">
        <f t="shared" si="1"/>
        <v>73</v>
      </c>
      <c r="Q28" s="23" t="str">
        <f t="shared" si="1"/>
        <v>=</v>
      </c>
      <c r="R28" s="23">
        <f t="shared" si="1"/>
        <v>40</v>
      </c>
      <c r="S28" s="23" t="str">
        <f t="shared" si="1"/>
        <v>+</v>
      </c>
      <c r="T28" s="32" t="str">
        <f t="shared" si="1"/>
        <v>___</v>
      </c>
      <c r="U28" s="26"/>
      <c r="V28" s="25" t="str">
        <f t="shared" si="2"/>
        <v>x.</v>
      </c>
      <c r="W28" s="32">
        <f t="shared" si="2"/>
        <v>73</v>
      </c>
      <c r="X28" s="23" t="str">
        <f t="shared" si="2"/>
        <v>=</v>
      </c>
      <c r="Y28" s="23">
        <f t="shared" si="2"/>
        <v>40</v>
      </c>
      <c r="Z28" s="23" t="str">
        <f t="shared" si="2"/>
        <v>+</v>
      </c>
      <c r="AA28" s="32" t="str">
        <f t="shared" si="2"/>
        <v>___</v>
      </c>
      <c r="AB28" s="23"/>
      <c r="AC28" s="25" t="str">
        <f t="shared" si="3"/>
        <v>x.</v>
      </c>
      <c r="AD28" s="32">
        <f t="shared" si="3"/>
        <v>73</v>
      </c>
      <c r="AE28" s="23" t="str">
        <f t="shared" si="3"/>
        <v>=</v>
      </c>
      <c r="AF28" s="23">
        <f t="shared" si="3"/>
        <v>40</v>
      </c>
      <c r="AG28" s="23" t="str">
        <f t="shared" si="3"/>
        <v>+</v>
      </c>
      <c r="AH28" s="32" t="str">
        <f t="shared" si="3"/>
        <v>___</v>
      </c>
      <c r="AI28" s="23"/>
      <c r="AJ28" s="35">
        <f ca="1" t="shared" si="10"/>
        <v>73</v>
      </c>
      <c r="AK28" s="35">
        <f t="shared" si="11"/>
        <v>0</v>
      </c>
      <c r="AL28" s="35">
        <f t="shared" si="4"/>
        <v>70</v>
      </c>
      <c r="AM28" s="35">
        <f t="shared" si="5"/>
        <v>3</v>
      </c>
      <c r="AN28" s="35"/>
      <c r="AO28" s="35">
        <f ca="1" t="shared" si="12"/>
        <v>40</v>
      </c>
      <c r="AP28" s="35">
        <f t="shared" si="13"/>
        <v>33</v>
      </c>
      <c r="AS28">
        <f ca="1" t="shared" si="14"/>
        <v>0.16325863088117676</v>
      </c>
      <c r="AT28">
        <f ca="1" t="shared" si="14"/>
        <v>0.12537839317195676</v>
      </c>
      <c r="AV28">
        <f t="shared" si="15"/>
      </c>
      <c r="AW28">
        <f t="shared" si="16"/>
        <v>1</v>
      </c>
    </row>
    <row r="29" spans="1:49" ht="16.5" customHeight="1">
      <c r="A29" s="9" t="s">
        <v>24</v>
      </c>
      <c r="B29" s="32">
        <f t="shared" si="7"/>
        <v>57</v>
      </c>
      <c r="C29" s="29" t="s">
        <v>32</v>
      </c>
      <c r="D29" s="27" t="str">
        <f t="shared" si="8"/>
        <v>___</v>
      </c>
      <c r="E29" s="27" t="s">
        <v>33</v>
      </c>
      <c r="F29" s="27">
        <f t="shared" si="9"/>
        <v>37</v>
      </c>
      <c r="G29" s="27"/>
      <c r="H29" s="24" t="str">
        <f t="shared" si="0"/>
        <v>y.</v>
      </c>
      <c r="I29" s="32">
        <f t="shared" si="0"/>
        <v>57</v>
      </c>
      <c r="J29" s="23" t="str">
        <f t="shared" si="0"/>
        <v>=</v>
      </c>
      <c r="K29" s="23" t="str">
        <f t="shared" si="0"/>
        <v>___</v>
      </c>
      <c r="L29" s="23" t="str">
        <f t="shared" si="0"/>
        <v>+</v>
      </c>
      <c r="M29" s="32">
        <f t="shared" si="0"/>
        <v>37</v>
      </c>
      <c r="N29" s="26"/>
      <c r="O29" s="25" t="str">
        <f t="shared" si="1"/>
        <v>y.</v>
      </c>
      <c r="P29" s="32">
        <f t="shared" si="1"/>
        <v>57</v>
      </c>
      <c r="Q29" s="23" t="str">
        <f t="shared" si="1"/>
        <v>=</v>
      </c>
      <c r="R29" s="23" t="str">
        <f t="shared" si="1"/>
        <v>___</v>
      </c>
      <c r="S29" s="23" t="str">
        <f t="shared" si="1"/>
        <v>+</v>
      </c>
      <c r="T29" s="32">
        <f t="shared" si="1"/>
        <v>37</v>
      </c>
      <c r="U29" s="26"/>
      <c r="V29" s="25" t="str">
        <f t="shared" si="2"/>
        <v>y.</v>
      </c>
      <c r="W29" s="32">
        <f t="shared" si="2"/>
        <v>57</v>
      </c>
      <c r="X29" s="23" t="str">
        <f t="shared" si="2"/>
        <v>=</v>
      </c>
      <c r="Y29" s="23" t="str">
        <f t="shared" si="2"/>
        <v>___</v>
      </c>
      <c r="Z29" s="23" t="str">
        <f t="shared" si="2"/>
        <v>+</v>
      </c>
      <c r="AA29" s="32">
        <f t="shared" si="2"/>
        <v>37</v>
      </c>
      <c r="AB29" s="23"/>
      <c r="AC29" s="25" t="str">
        <f t="shared" si="3"/>
        <v>y.</v>
      </c>
      <c r="AD29" s="32">
        <f t="shared" si="3"/>
        <v>57</v>
      </c>
      <c r="AE29" s="23" t="str">
        <f t="shared" si="3"/>
        <v>=</v>
      </c>
      <c r="AF29" s="23" t="str">
        <f t="shared" si="3"/>
        <v>___</v>
      </c>
      <c r="AG29" s="23" t="str">
        <f t="shared" si="3"/>
        <v>+</v>
      </c>
      <c r="AH29" s="32">
        <f t="shared" si="3"/>
        <v>37</v>
      </c>
      <c r="AI29" s="23"/>
      <c r="AJ29" s="35">
        <f ca="1" t="shared" si="10"/>
        <v>57</v>
      </c>
      <c r="AK29" s="35">
        <f t="shared" si="11"/>
        <v>0</v>
      </c>
      <c r="AL29" s="35">
        <f t="shared" si="4"/>
        <v>50</v>
      </c>
      <c r="AM29" s="35">
        <f t="shared" si="5"/>
        <v>7</v>
      </c>
      <c r="AN29" s="35"/>
      <c r="AO29" s="35">
        <f ca="1" t="shared" si="12"/>
        <v>20</v>
      </c>
      <c r="AP29" s="35">
        <f t="shared" si="13"/>
        <v>37</v>
      </c>
      <c r="AS29">
        <f ca="1" t="shared" si="14"/>
        <v>0.7916023580966112</v>
      </c>
      <c r="AT29">
        <f ca="1" t="shared" si="14"/>
        <v>0.9674294554514669</v>
      </c>
      <c r="AV29">
        <f t="shared" si="15"/>
        <v>1</v>
      </c>
      <c r="AW29">
        <f t="shared" si="16"/>
      </c>
    </row>
    <row r="30" spans="1:49" ht="16.5" customHeight="1">
      <c r="A30" s="9" t="s">
        <v>25</v>
      </c>
      <c r="B30" s="32">
        <f t="shared" si="7"/>
        <v>85</v>
      </c>
      <c r="C30" s="29" t="s">
        <v>32</v>
      </c>
      <c r="D30" s="27">
        <f t="shared" si="8"/>
        <v>50</v>
      </c>
      <c r="E30" s="27" t="s">
        <v>33</v>
      </c>
      <c r="F30" s="27" t="str">
        <f t="shared" si="9"/>
        <v>___</v>
      </c>
      <c r="G30" s="27"/>
      <c r="H30" s="24" t="str">
        <f t="shared" si="0"/>
        <v>z.</v>
      </c>
      <c r="I30" s="32">
        <f t="shared" si="0"/>
        <v>85</v>
      </c>
      <c r="J30" s="23" t="str">
        <f t="shared" si="0"/>
        <v>=</v>
      </c>
      <c r="K30" s="23">
        <f t="shared" si="0"/>
        <v>50</v>
      </c>
      <c r="L30" s="23" t="str">
        <f t="shared" si="0"/>
        <v>+</v>
      </c>
      <c r="M30" s="32" t="str">
        <f t="shared" si="0"/>
        <v>___</v>
      </c>
      <c r="N30" s="26"/>
      <c r="O30" s="25" t="str">
        <f t="shared" si="1"/>
        <v>z.</v>
      </c>
      <c r="P30" s="32">
        <f t="shared" si="1"/>
        <v>85</v>
      </c>
      <c r="Q30" s="23" t="str">
        <f t="shared" si="1"/>
        <v>=</v>
      </c>
      <c r="R30" s="23">
        <f t="shared" si="1"/>
        <v>50</v>
      </c>
      <c r="S30" s="23" t="str">
        <f t="shared" si="1"/>
        <v>+</v>
      </c>
      <c r="T30" s="32" t="str">
        <f t="shared" si="1"/>
        <v>___</v>
      </c>
      <c r="U30" s="26"/>
      <c r="V30" s="25" t="str">
        <f t="shared" si="2"/>
        <v>z.</v>
      </c>
      <c r="W30" s="32">
        <f t="shared" si="2"/>
        <v>85</v>
      </c>
      <c r="X30" s="23" t="str">
        <f t="shared" si="2"/>
        <v>=</v>
      </c>
      <c r="Y30" s="23">
        <f t="shared" si="2"/>
        <v>50</v>
      </c>
      <c r="Z30" s="23" t="str">
        <f t="shared" si="2"/>
        <v>+</v>
      </c>
      <c r="AA30" s="32" t="str">
        <f t="shared" si="2"/>
        <v>___</v>
      </c>
      <c r="AB30" s="23"/>
      <c r="AC30" s="25" t="str">
        <f t="shared" si="3"/>
        <v>z.</v>
      </c>
      <c r="AD30" s="32">
        <f t="shared" si="3"/>
        <v>85</v>
      </c>
      <c r="AE30" s="23" t="str">
        <f t="shared" si="3"/>
        <v>=</v>
      </c>
      <c r="AF30" s="23">
        <f t="shared" si="3"/>
        <v>50</v>
      </c>
      <c r="AG30" s="23" t="str">
        <f t="shared" si="3"/>
        <v>+</v>
      </c>
      <c r="AH30" s="32" t="str">
        <f t="shared" si="3"/>
        <v>___</v>
      </c>
      <c r="AI30" s="23"/>
      <c r="AJ30" s="35">
        <f ca="1" t="shared" si="10"/>
        <v>85</v>
      </c>
      <c r="AK30" s="35">
        <f t="shared" si="11"/>
        <v>0</v>
      </c>
      <c r="AL30" s="35">
        <f t="shared" si="4"/>
        <v>80</v>
      </c>
      <c r="AM30" s="35">
        <f t="shared" si="5"/>
        <v>5</v>
      </c>
      <c r="AN30" s="35"/>
      <c r="AO30" s="35">
        <f ca="1" t="shared" si="12"/>
        <v>50</v>
      </c>
      <c r="AP30" s="35">
        <f t="shared" si="13"/>
        <v>35</v>
      </c>
      <c r="AS30">
        <f ca="1" t="shared" si="14"/>
        <v>0.4496044824602008</v>
      </c>
      <c r="AT30">
        <f ca="1" t="shared" si="14"/>
        <v>0.4479481379851393</v>
      </c>
      <c r="AV30">
        <f t="shared" si="15"/>
      </c>
      <c r="AW30">
        <f t="shared" si="16"/>
        <v>1</v>
      </c>
    </row>
    <row r="31" spans="1:49" ht="16.5" customHeight="1">
      <c r="A31" s="9" t="s">
        <v>26</v>
      </c>
      <c r="B31" s="32">
        <f t="shared" si="7"/>
        <v>52</v>
      </c>
      <c r="C31" s="29" t="s">
        <v>32</v>
      </c>
      <c r="D31" s="27" t="str">
        <f t="shared" si="8"/>
        <v>___</v>
      </c>
      <c r="E31" s="27" t="s">
        <v>33</v>
      </c>
      <c r="F31" s="27">
        <f t="shared" si="9"/>
        <v>12</v>
      </c>
      <c r="G31" s="27"/>
      <c r="H31" s="24" t="str">
        <f t="shared" si="0"/>
        <v>aa.</v>
      </c>
      <c r="I31" s="32">
        <f t="shared" si="0"/>
        <v>52</v>
      </c>
      <c r="J31" s="23" t="str">
        <f t="shared" si="0"/>
        <v>=</v>
      </c>
      <c r="K31" s="23" t="str">
        <f t="shared" si="0"/>
        <v>___</v>
      </c>
      <c r="L31" s="23" t="str">
        <f t="shared" si="0"/>
        <v>+</v>
      </c>
      <c r="M31" s="32">
        <f t="shared" si="0"/>
        <v>12</v>
      </c>
      <c r="N31" s="26"/>
      <c r="O31" s="25" t="str">
        <f t="shared" si="1"/>
        <v>aa.</v>
      </c>
      <c r="P31" s="32">
        <f t="shared" si="1"/>
        <v>52</v>
      </c>
      <c r="Q31" s="23" t="str">
        <f t="shared" si="1"/>
        <v>=</v>
      </c>
      <c r="R31" s="23" t="str">
        <f t="shared" si="1"/>
        <v>___</v>
      </c>
      <c r="S31" s="23" t="str">
        <f t="shared" si="1"/>
        <v>+</v>
      </c>
      <c r="T31" s="32">
        <f t="shared" si="1"/>
        <v>12</v>
      </c>
      <c r="U31" s="26"/>
      <c r="V31" s="25" t="str">
        <f t="shared" si="2"/>
        <v>aa.</v>
      </c>
      <c r="W31" s="32">
        <f t="shared" si="2"/>
        <v>52</v>
      </c>
      <c r="X31" s="23" t="str">
        <f t="shared" si="2"/>
        <v>=</v>
      </c>
      <c r="Y31" s="23" t="str">
        <f t="shared" si="2"/>
        <v>___</v>
      </c>
      <c r="Z31" s="23" t="str">
        <f t="shared" si="2"/>
        <v>+</v>
      </c>
      <c r="AA31" s="32">
        <f t="shared" si="2"/>
        <v>12</v>
      </c>
      <c r="AB31" s="23"/>
      <c r="AC31" s="25" t="str">
        <f t="shared" si="3"/>
        <v>aa.</v>
      </c>
      <c r="AD31" s="32">
        <f t="shared" si="3"/>
        <v>52</v>
      </c>
      <c r="AE31" s="23" t="str">
        <f t="shared" si="3"/>
        <v>=</v>
      </c>
      <c r="AF31" s="23" t="str">
        <f t="shared" si="3"/>
        <v>___</v>
      </c>
      <c r="AG31" s="23" t="str">
        <f t="shared" si="3"/>
        <v>+</v>
      </c>
      <c r="AH31" s="32">
        <f t="shared" si="3"/>
        <v>12</v>
      </c>
      <c r="AI31" s="23"/>
      <c r="AJ31" s="35">
        <f ca="1" t="shared" si="10"/>
        <v>52</v>
      </c>
      <c r="AK31" s="35">
        <f t="shared" si="11"/>
        <v>0</v>
      </c>
      <c r="AL31" s="35">
        <f t="shared" si="4"/>
        <v>50</v>
      </c>
      <c r="AM31" s="35">
        <f t="shared" si="5"/>
        <v>2</v>
      </c>
      <c r="AN31" s="35"/>
      <c r="AO31" s="35">
        <f ca="1" t="shared" si="12"/>
        <v>40</v>
      </c>
      <c r="AP31" s="35">
        <f t="shared" si="13"/>
        <v>12</v>
      </c>
      <c r="AS31">
        <f ca="1" t="shared" si="14"/>
        <v>0.013637009857567328</v>
      </c>
      <c r="AT31">
        <f ca="1" t="shared" si="14"/>
        <v>0.10422699023661153</v>
      </c>
      <c r="AV31">
        <f t="shared" si="15"/>
        <v>1</v>
      </c>
      <c r="AW31">
        <f t="shared" si="16"/>
      </c>
    </row>
    <row r="32" spans="1:49" ht="16.5" customHeight="1">
      <c r="A32" s="9" t="s">
        <v>27</v>
      </c>
      <c r="B32" s="32">
        <f t="shared" si="7"/>
        <v>98</v>
      </c>
      <c r="C32" s="29" t="s">
        <v>32</v>
      </c>
      <c r="D32" s="27" t="str">
        <f t="shared" si="8"/>
        <v>___</v>
      </c>
      <c r="E32" s="27" t="s">
        <v>33</v>
      </c>
      <c r="F32" s="27">
        <f t="shared" si="9"/>
        <v>28</v>
      </c>
      <c r="G32" s="27"/>
      <c r="H32" s="24" t="str">
        <f t="shared" si="0"/>
        <v>ab.</v>
      </c>
      <c r="I32" s="32">
        <f t="shared" si="0"/>
        <v>98</v>
      </c>
      <c r="J32" s="23" t="str">
        <f t="shared" si="0"/>
        <v>=</v>
      </c>
      <c r="K32" s="23" t="str">
        <f t="shared" si="0"/>
        <v>___</v>
      </c>
      <c r="L32" s="23" t="str">
        <f t="shared" si="0"/>
        <v>+</v>
      </c>
      <c r="M32" s="32">
        <f t="shared" si="0"/>
        <v>28</v>
      </c>
      <c r="N32" s="26"/>
      <c r="O32" s="25" t="str">
        <f t="shared" si="1"/>
        <v>ab.</v>
      </c>
      <c r="P32" s="32">
        <f t="shared" si="1"/>
        <v>98</v>
      </c>
      <c r="Q32" s="23" t="str">
        <f t="shared" si="1"/>
        <v>=</v>
      </c>
      <c r="R32" s="23" t="str">
        <f t="shared" si="1"/>
        <v>___</v>
      </c>
      <c r="S32" s="23" t="str">
        <f t="shared" si="1"/>
        <v>+</v>
      </c>
      <c r="T32" s="32">
        <f t="shared" si="1"/>
        <v>28</v>
      </c>
      <c r="U32" s="26"/>
      <c r="V32" s="25" t="str">
        <f t="shared" si="2"/>
        <v>ab.</v>
      </c>
      <c r="W32" s="32">
        <f t="shared" si="2"/>
        <v>98</v>
      </c>
      <c r="X32" s="23" t="str">
        <f t="shared" si="2"/>
        <v>=</v>
      </c>
      <c r="Y32" s="23" t="str">
        <f t="shared" si="2"/>
        <v>___</v>
      </c>
      <c r="Z32" s="23" t="str">
        <f t="shared" si="2"/>
        <v>+</v>
      </c>
      <c r="AA32" s="32">
        <f t="shared" si="2"/>
        <v>28</v>
      </c>
      <c r="AB32" s="23"/>
      <c r="AC32" s="25" t="str">
        <f t="shared" si="3"/>
        <v>ab.</v>
      </c>
      <c r="AD32" s="32">
        <f t="shared" si="3"/>
        <v>98</v>
      </c>
      <c r="AE32" s="23" t="str">
        <f t="shared" si="3"/>
        <v>=</v>
      </c>
      <c r="AF32" s="23" t="str">
        <f t="shared" si="3"/>
        <v>___</v>
      </c>
      <c r="AG32" s="23" t="str">
        <f t="shared" si="3"/>
        <v>+</v>
      </c>
      <c r="AH32" s="32">
        <f t="shared" si="3"/>
        <v>28</v>
      </c>
      <c r="AI32" s="23"/>
      <c r="AJ32" s="35">
        <f ca="1" t="shared" si="10"/>
        <v>98</v>
      </c>
      <c r="AK32" s="35">
        <f t="shared" si="11"/>
        <v>0</v>
      </c>
      <c r="AL32" s="35">
        <f t="shared" si="4"/>
        <v>90</v>
      </c>
      <c r="AM32" s="35">
        <f t="shared" si="5"/>
        <v>8</v>
      </c>
      <c r="AN32" s="35"/>
      <c r="AO32" s="35">
        <f ca="1" t="shared" si="12"/>
        <v>70</v>
      </c>
      <c r="AP32" s="35">
        <f t="shared" si="13"/>
        <v>28</v>
      </c>
      <c r="AS32">
        <f ca="1" t="shared" si="14"/>
        <v>0.5158235392116701</v>
      </c>
      <c r="AT32">
        <f ca="1" t="shared" si="14"/>
        <v>0.9666928302767284</v>
      </c>
      <c r="AV32">
        <f t="shared" si="15"/>
        <v>1</v>
      </c>
      <c r="AW32">
        <f t="shared" si="16"/>
      </c>
    </row>
    <row r="33" spans="1:49" ht="16.5" customHeight="1">
      <c r="A33" s="9" t="s">
        <v>28</v>
      </c>
      <c r="B33" s="32">
        <f t="shared" si="7"/>
        <v>59</v>
      </c>
      <c r="C33" s="29" t="s">
        <v>32</v>
      </c>
      <c r="D33" s="27">
        <f t="shared" si="8"/>
        <v>30</v>
      </c>
      <c r="E33" s="27" t="s">
        <v>33</v>
      </c>
      <c r="F33" s="27" t="str">
        <f t="shared" si="9"/>
        <v>___</v>
      </c>
      <c r="G33" s="27"/>
      <c r="H33" s="24" t="str">
        <f t="shared" si="0"/>
        <v>ac.</v>
      </c>
      <c r="I33" s="32">
        <f t="shared" si="0"/>
        <v>59</v>
      </c>
      <c r="J33" s="23" t="str">
        <f t="shared" si="0"/>
        <v>=</v>
      </c>
      <c r="K33" s="23">
        <f t="shared" si="0"/>
        <v>30</v>
      </c>
      <c r="L33" s="23" t="str">
        <f t="shared" si="0"/>
        <v>+</v>
      </c>
      <c r="M33" s="32" t="str">
        <f t="shared" si="0"/>
        <v>___</v>
      </c>
      <c r="N33" s="26"/>
      <c r="O33" s="25" t="str">
        <f t="shared" si="1"/>
        <v>ac.</v>
      </c>
      <c r="P33" s="32">
        <f t="shared" si="1"/>
        <v>59</v>
      </c>
      <c r="Q33" s="23" t="str">
        <f t="shared" si="1"/>
        <v>=</v>
      </c>
      <c r="R33" s="23">
        <f t="shared" si="1"/>
        <v>30</v>
      </c>
      <c r="S33" s="23" t="str">
        <f t="shared" si="1"/>
        <v>+</v>
      </c>
      <c r="T33" s="32" t="str">
        <f t="shared" si="1"/>
        <v>___</v>
      </c>
      <c r="U33" s="26"/>
      <c r="V33" s="25" t="str">
        <f t="shared" si="2"/>
        <v>ac.</v>
      </c>
      <c r="W33" s="32">
        <f t="shared" si="2"/>
        <v>59</v>
      </c>
      <c r="X33" s="23" t="str">
        <f t="shared" si="2"/>
        <v>=</v>
      </c>
      <c r="Y33" s="23">
        <f t="shared" si="2"/>
        <v>30</v>
      </c>
      <c r="Z33" s="23" t="str">
        <f t="shared" si="2"/>
        <v>+</v>
      </c>
      <c r="AA33" s="32" t="str">
        <f t="shared" si="2"/>
        <v>___</v>
      </c>
      <c r="AB33" s="23"/>
      <c r="AC33" s="25" t="str">
        <f t="shared" si="3"/>
        <v>ac.</v>
      </c>
      <c r="AD33" s="32">
        <f t="shared" si="3"/>
        <v>59</v>
      </c>
      <c r="AE33" s="23" t="str">
        <f t="shared" si="3"/>
        <v>=</v>
      </c>
      <c r="AF33" s="23">
        <f t="shared" si="3"/>
        <v>30</v>
      </c>
      <c r="AG33" s="23" t="str">
        <f t="shared" si="3"/>
        <v>+</v>
      </c>
      <c r="AH33" s="32" t="str">
        <f t="shared" si="3"/>
        <v>___</v>
      </c>
      <c r="AI33" s="23"/>
      <c r="AJ33" s="35">
        <f ca="1" t="shared" si="10"/>
        <v>59</v>
      </c>
      <c r="AK33" s="35">
        <f t="shared" si="11"/>
        <v>0</v>
      </c>
      <c r="AL33" s="35">
        <f t="shared" si="4"/>
        <v>50</v>
      </c>
      <c r="AM33" s="35">
        <f t="shared" si="5"/>
        <v>9</v>
      </c>
      <c r="AN33" s="35"/>
      <c r="AO33" s="35">
        <f ca="1" t="shared" si="12"/>
        <v>30</v>
      </c>
      <c r="AP33" s="35">
        <f t="shared" si="13"/>
        <v>29</v>
      </c>
      <c r="AS33">
        <f ca="1" t="shared" si="14"/>
        <v>0.8939929364176058</v>
      </c>
      <c r="AT33">
        <f ca="1" t="shared" si="14"/>
        <v>0.6040670997407112</v>
      </c>
      <c r="AV33">
        <f t="shared" si="15"/>
      </c>
      <c r="AW33">
        <f t="shared" si="16"/>
        <v>1</v>
      </c>
    </row>
    <row r="34" spans="1:49" ht="16.5" customHeight="1">
      <c r="A34" s="9" t="s">
        <v>29</v>
      </c>
      <c r="B34" s="32">
        <f t="shared" si="7"/>
        <v>96</v>
      </c>
      <c r="C34" s="29" t="s">
        <v>32</v>
      </c>
      <c r="D34" s="27" t="str">
        <f t="shared" si="8"/>
        <v>___</v>
      </c>
      <c r="E34" s="27" t="s">
        <v>33</v>
      </c>
      <c r="F34" s="27">
        <f t="shared" si="9"/>
        <v>66</v>
      </c>
      <c r="G34" s="27"/>
      <c r="H34" s="24" t="str">
        <f t="shared" si="0"/>
        <v>ad.</v>
      </c>
      <c r="I34" s="32">
        <f t="shared" si="0"/>
        <v>96</v>
      </c>
      <c r="J34" s="23" t="str">
        <f t="shared" si="0"/>
        <v>=</v>
      </c>
      <c r="K34" s="23" t="str">
        <f t="shared" si="0"/>
        <v>___</v>
      </c>
      <c r="L34" s="23" t="str">
        <f t="shared" si="0"/>
        <v>+</v>
      </c>
      <c r="M34" s="32">
        <f t="shared" si="0"/>
        <v>66</v>
      </c>
      <c r="N34" s="26"/>
      <c r="O34" s="25" t="str">
        <f t="shared" si="1"/>
        <v>ad.</v>
      </c>
      <c r="P34" s="32">
        <f t="shared" si="1"/>
        <v>96</v>
      </c>
      <c r="Q34" s="23" t="str">
        <f t="shared" si="1"/>
        <v>=</v>
      </c>
      <c r="R34" s="23" t="str">
        <f t="shared" si="1"/>
        <v>___</v>
      </c>
      <c r="S34" s="23" t="str">
        <f t="shared" si="1"/>
        <v>+</v>
      </c>
      <c r="T34" s="32">
        <f t="shared" si="1"/>
        <v>66</v>
      </c>
      <c r="U34" s="26"/>
      <c r="V34" s="25" t="str">
        <f t="shared" si="2"/>
        <v>ad.</v>
      </c>
      <c r="W34" s="32">
        <f t="shared" si="2"/>
        <v>96</v>
      </c>
      <c r="X34" s="23" t="str">
        <f t="shared" si="2"/>
        <v>=</v>
      </c>
      <c r="Y34" s="23" t="str">
        <f t="shared" si="2"/>
        <v>___</v>
      </c>
      <c r="Z34" s="23" t="str">
        <f t="shared" si="2"/>
        <v>+</v>
      </c>
      <c r="AA34" s="32">
        <f t="shared" si="2"/>
        <v>66</v>
      </c>
      <c r="AB34" s="23"/>
      <c r="AC34" s="25" t="str">
        <f t="shared" si="3"/>
        <v>ad.</v>
      </c>
      <c r="AD34" s="32">
        <f t="shared" si="3"/>
        <v>96</v>
      </c>
      <c r="AE34" s="23" t="str">
        <f t="shared" si="3"/>
        <v>=</v>
      </c>
      <c r="AF34" s="23" t="str">
        <f t="shared" si="3"/>
        <v>___</v>
      </c>
      <c r="AG34" s="23" t="str">
        <f t="shared" si="3"/>
        <v>+</v>
      </c>
      <c r="AH34" s="32">
        <f t="shared" si="3"/>
        <v>66</v>
      </c>
      <c r="AI34" s="23"/>
      <c r="AJ34" s="35">
        <f ca="1" t="shared" si="10"/>
        <v>96</v>
      </c>
      <c r="AK34" s="35">
        <f t="shared" si="11"/>
        <v>0</v>
      </c>
      <c r="AL34" s="35">
        <f t="shared" si="4"/>
        <v>90</v>
      </c>
      <c r="AM34" s="35">
        <f t="shared" si="5"/>
        <v>6</v>
      </c>
      <c r="AN34" s="35"/>
      <c r="AO34" s="35">
        <f ca="1" t="shared" si="12"/>
        <v>30</v>
      </c>
      <c r="AP34" s="35">
        <f t="shared" si="13"/>
        <v>66</v>
      </c>
      <c r="AS34">
        <f ca="1" t="shared" si="14"/>
        <v>0.026561809461109753</v>
      </c>
      <c r="AT34">
        <f ca="1" t="shared" si="14"/>
        <v>0.5575537291790655</v>
      </c>
      <c r="AV34">
        <f t="shared" si="15"/>
        <v>1</v>
      </c>
      <c r="AW34">
        <f t="shared" si="16"/>
      </c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V34"/>
  <sheetViews>
    <sheetView zoomScale="70" zoomScaleNormal="70" zoomScalePageLayoutView="0" workbookViewId="0" topLeftCell="A1">
      <selection activeCell="A4" sqref="A4"/>
    </sheetView>
  </sheetViews>
  <sheetFormatPr defaultColWidth="9.140625" defaultRowHeight="15"/>
  <cols>
    <col min="1" max="1" width="3.57421875" style="3" customWidth="1"/>
    <col min="2" max="2" width="6.7109375" style="2" customWidth="1"/>
    <col min="3" max="3" width="2.57421875" style="2" bestFit="1" customWidth="1"/>
    <col min="4" max="4" width="4.8515625" style="2" customWidth="1"/>
    <col min="5" max="5" width="2.421875" style="2" bestFit="1" customWidth="1"/>
    <col min="6" max="6" width="5.00390625" style="2" bestFit="1" customWidth="1"/>
    <col min="7" max="7" width="2.421875" style="2" bestFit="1" customWidth="1"/>
    <col min="8" max="8" width="4.28125" style="0" customWidth="1"/>
    <col min="9" max="9" width="2.8515625" style="0" customWidth="1"/>
    <col min="10" max="10" width="3.57421875" style="3" customWidth="1"/>
    <col min="11" max="11" width="6.7109375" style="16" customWidth="1"/>
    <col min="12" max="12" width="2.421875" style="16" bestFit="1" customWidth="1"/>
    <col min="13" max="13" width="4.8515625" style="16" customWidth="1"/>
    <col min="14" max="14" width="2.421875" style="16" bestFit="1" customWidth="1"/>
    <col min="15" max="15" width="5.00390625" style="17" bestFit="1" customWidth="1"/>
    <col min="16" max="16" width="2.421875" style="17" bestFit="1" customWidth="1"/>
    <col min="17" max="17" width="4.28125" style="17" customWidth="1"/>
    <col min="18" max="18" width="2.8515625" style="17" customWidth="1"/>
    <col min="19" max="19" width="3.57421875" style="18" customWidth="1"/>
    <col min="20" max="20" width="6.7109375" style="16" customWidth="1"/>
    <col min="21" max="21" width="2.421875" style="16" bestFit="1" customWidth="1"/>
    <col min="22" max="22" width="4.7109375" style="16" customWidth="1"/>
    <col min="23" max="23" width="2.421875" style="16" bestFit="1" customWidth="1"/>
    <col min="24" max="24" width="5.00390625" style="16" bestFit="1" customWidth="1"/>
    <col min="25" max="25" width="2.421875" style="17" bestFit="1" customWidth="1"/>
    <col min="26" max="26" width="4.28125" style="17" customWidth="1"/>
    <col min="27" max="27" width="2.8515625" style="17" customWidth="1"/>
    <col min="28" max="28" width="3.57421875" style="18" customWidth="1"/>
    <col min="29" max="29" width="6.7109375" style="16" customWidth="1"/>
    <col min="30" max="30" width="2.421875" style="16" bestFit="1" customWidth="1"/>
    <col min="31" max="31" width="5.7109375" style="16" customWidth="1"/>
    <col min="32" max="32" width="2.421875" style="16" bestFit="1" customWidth="1"/>
    <col min="33" max="33" width="5.00390625" style="17" bestFit="1" customWidth="1"/>
    <col min="34" max="34" width="2.421875" style="17" bestFit="1" customWidth="1"/>
    <col min="35" max="35" width="4.28125" style="17" customWidth="1"/>
    <col min="36" max="36" width="6.28125" style="17" customWidth="1"/>
    <col min="37" max="37" width="6.8515625" style="0" hidden="1" customWidth="1"/>
    <col min="38" max="40" width="6.28125" style="0" hidden="1" customWidth="1"/>
    <col min="41" max="41" width="4.28125" style="0" hidden="1" customWidth="1"/>
    <col min="42" max="44" width="7.421875" style="0" hidden="1" customWidth="1"/>
    <col min="45" max="45" width="4.8515625" style="0" hidden="1" customWidth="1"/>
    <col min="46" max="48" width="2.421875" style="0" hidden="1" customWidth="1"/>
    <col min="49" max="49" width="0" style="0" hidden="1" customWidth="1"/>
  </cols>
  <sheetData>
    <row r="1" spans="1:36" s="4" customFormat="1" ht="15.75">
      <c r="A1" s="22" t="s">
        <v>30</v>
      </c>
      <c r="B1" s="10"/>
      <c r="C1" s="10"/>
      <c r="D1" s="10"/>
      <c r="E1" s="10"/>
      <c r="F1" s="10"/>
      <c r="G1" s="10"/>
      <c r="H1" s="12"/>
      <c r="I1" s="12"/>
      <c r="J1" s="22" t="str">
        <f>A1</f>
        <v>Name……….……..……...…….</v>
      </c>
      <c r="K1" s="11"/>
      <c r="L1" s="11"/>
      <c r="M1" s="11"/>
      <c r="N1" s="11"/>
      <c r="O1" s="12"/>
      <c r="P1" s="12"/>
      <c r="Q1" s="12"/>
      <c r="R1" s="12"/>
      <c r="S1" s="13" t="str">
        <f>A1</f>
        <v>Name……….……..……...…….</v>
      </c>
      <c r="T1" s="11"/>
      <c r="U1" s="11"/>
      <c r="V1" s="11"/>
      <c r="W1" s="11"/>
      <c r="X1" s="11"/>
      <c r="Y1" s="12"/>
      <c r="Z1" s="12"/>
      <c r="AA1" s="12"/>
      <c r="AB1" s="13" t="str">
        <f>A1</f>
        <v>Name……….……..……...…….</v>
      </c>
      <c r="AC1" s="11"/>
      <c r="AD1" s="11"/>
      <c r="AE1" s="11"/>
      <c r="AF1" s="11"/>
      <c r="AG1" s="12"/>
      <c r="AH1" s="12"/>
      <c r="AI1" s="12"/>
      <c r="AJ1" s="12"/>
    </row>
    <row r="2" spans="1:36" s="1" customFormat="1" ht="23.25" customHeight="1">
      <c r="A2" s="6" t="s">
        <v>31</v>
      </c>
      <c r="B2" s="7"/>
      <c r="C2" s="7"/>
      <c r="D2" s="7"/>
      <c r="E2" s="7"/>
      <c r="F2" s="7"/>
      <c r="G2" s="7"/>
      <c r="H2" s="8"/>
      <c r="I2" s="8"/>
      <c r="J2" s="6" t="str">
        <f>A2</f>
        <v>Place Value</v>
      </c>
      <c r="K2" s="19"/>
      <c r="L2" s="19"/>
      <c r="M2" s="19"/>
      <c r="N2" s="19"/>
      <c r="O2" s="5"/>
      <c r="P2" s="5"/>
      <c r="Q2" s="5"/>
      <c r="R2" s="5"/>
      <c r="S2" s="20" t="str">
        <f>A2</f>
        <v>Place Value</v>
      </c>
      <c r="T2" s="21"/>
      <c r="U2" s="21"/>
      <c r="V2" s="21"/>
      <c r="W2" s="21"/>
      <c r="X2" s="21"/>
      <c r="Y2" s="5"/>
      <c r="Z2" s="5"/>
      <c r="AA2" s="5"/>
      <c r="AB2" s="20" t="str">
        <f>A2</f>
        <v>Place Value</v>
      </c>
      <c r="AC2" s="20"/>
      <c r="AD2" s="20"/>
      <c r="AE2" s="20"/>
      <c r="AF2" s="20"/>
      <c r="AG2" s="20"/>
      <c r="AH2" s="5"/>
      <c r="AI2" s="5"/>
      <c r="AJ2" s="5"/>
    </row>
    <row r="3" spans="1:36" s="1" customFormat="1" ht="23.25" customHeight="1">
      <c r="A3" s="28" t="s">
        <v>40</v>
      </c>
      <c r="B3" s="7"/>
      <c r="C3" s="7"/>
      <c r="D3" s="7"/>
      <c r="E3" s="7"/>
      <c r="F3" s="7"/>
      <c r="G3" s="7"/>
      <c r="H3" s="8"/>
      <c r="I3" s="8"/>
      <c r="J3" s="6" t="str">
        <f>A3</f>
        <v>Partition HTU</v>
      </c>
      <c r="K3" s="19"/>
      <c r="L3" s="19"/>
      <c r="M3" s="19"/>
      <c r="N3" s="19"/>
      <c r="O3" s="5"/>
      <c r="P3" s="5"/>
      <c r="Q3" s="5"/>
      <c r="R3" s="5"/>
      <c r="S3" s="20" t="str">
        <f>A3</f>
        <v>Partition HTU</v>
      </c>
      <c r="T3" s="21"/>
      <c r="U3" s="21"/>
      <c r="V3" s="21"/>
      <c r="W3" s="21"/>
      <c r="X3" s="21"/>
      <c r="Y3" s="5"/>
      <c r="Z3" s="5"/>
      <c r="AA3" s="5"/>
      <c r="AB3" s="20" t="str">
        <f>A3</f>
        <v>Partition HTU</v>
      </c>
      <c r="AC3" s="20"/>
      <c r="AD3" s="20"/>
      <c r="AE3" s="20"/>
      <c r="AF3" s="20"/>
      <c r="AG3" s="20"/>
      <c r="AH3" s="5"/>
      <c r="AI3" s="5"/>
      <c r="AJ3" s="5"/>
    </row>
    <row r="4" spans="1:36" s="1" customFormat="1" ht="13.5" customHeight="1">
      <c r="A4" s="6"/>
      <c r="B4" s="7"/>
      <c r="C4" s="7"/>
      <c r="D4" s="7"/>
      <c r="E4" s="7"/>
      <c r="F4" s="7"/>
      <c r="G4" s="7"/>
      <c r="H4" s="8"/>
      <c r="I4" s="8"/>
      <c r="J4" s="6"/>
      <c r="K4" s="14"/>
      <c r="L4" s="14"/>
      <c r="M4" s="14"/>
      <c r="N4" s="14"/>
      <c r="O4" s="15"/>
      <c r="P4" s="15"/>
      <c r="Q4" s="15"/>
      <c r="R4" s="15"/>
      <c r="S4" s="6"/>
      <c r="T4" s="14"/>
      <c r="U4" s="14"/>
      <c r="V4" s="14"/>
      <c r="W4" s="14"/>
      <c r="X4" s="14"/>
      <c r="Y4" s="15"/>
      <c r="Z4" s="15"/>
      <c r="AA4" s="15"/>
      <c r="AB4" s="6"/>
      <c r="AC4" s="14"/>
      <c r="AD4" s="14"/>
      <c r="AE4" s="14"/>
      <c r="AF4" s="14"/>
      <c r="AG4" s="15"/>
      <c r="AH4" s="15"/>
      <c r="AI4" s="15"/>
      <c r="AJ4" s="15"/>
    </row>
    <row r="5" spans="1:48" ht="16.5" customHeight="1">
      <c r="A5" s="9" t="s">
        <v>0</v>
      </c>
      <c r="B5" s="32">
        <f>AK5</f>
        <v>869</v>
      </c>
      <c r="C5" s="29" t="s">
        <v>32</v>
      </c>
      <c r="D5" s="27" t="str">
        <f>IF(AT5="",AL5,"___")</f>
        <v>___</v>
      </c>
      <c r="E5" s="27" t="s">
        <v>33</v>
      </c>
      <c r="F5" s="27">
        <f>IF(AU5="",AM5,"___")</f>
        <v>60</v>
      </c>
      <c r="G5" s="27" t="s">
        <v>33</v>
      </c>
      <c r="H5" s="32">
        <f>IF(AV5="",AN5,"___")</f>
        <v>9</v>
      </c>
      <c r="I5" s="27"/>
      <c r="J5" s="24" t="str">
        <f>A5</f>
        <v>a.</v>
      </c>
      <c r="K5" s="32">
        <f>B5</f>
        <v>869</v>
      </c>
      <c r="L5" s="23" t="str">
        <f aca="true" t="shared" si="0" ref="L5:Q20">C5</f>
        <v>=</v>
      </c>
      <c r="M5" s="23" t="str">
        <f t="shared" si="0"/>
        <v>___</v>
      </c>
      <c r="N5" s="23" t="str">
        <f t="shared" si="0"/>
        <v>+</v>
      </c>
      <c r="O5" s="23">
        <f t="shared" si="0"/>
        <v>60</v>
      </c>
      <c r="P5" s="23" t="str">
        <f t="shared" si="0"/>
        <v>+</v>
      </c>
      <c r="Q5" s="32">
        <f t="shared" si="0"/>
        <v>9</v>
      </c>
      <c r="R5" s="23"/>
      <c r="S5" s="25" t="str">
        <f>A5</f>
        <v>a.</v>
      </c>
      <c r="T5" s="32">
        <f>B5</f>
        <v>869</v>
      </c>
      <c r="U5" s="23" t="str">
        <f aca="true" t="shared" si="1" ref="U5:Z20">C5</f>
        <v>=</v>
      </c>
      <c r="V5" s="23" t="str">
        <f t="shared" si="1"/>
        <v>___</v>
      </c>
      <c r="W5" s="23" t="str">
        <f t="shared" si="1"/>
        <v>+</v>
      </c>
      <c r="X5" s="23">
        <f t="shared" si="1"/>
        <v>60</v>
      </c>
      <c r="Y5" s="23" t="str">
        <f t="shared" si="1"/>
        <v>+</v>
      </c>
      <c r="Z5" s="32">
        <f t="shared" si="1"/>
        <v>9</v>
      </c>
      <c r="AA5" s="23"/>
      <c r="AB5" s="25" t="str">
        <f>A5</f>
        <v>a.</v>
      </c>
      <c r="AC5" s="32">
        <f>B5</f>
        <v>869</v>
      </c>
      <c r="AD5" s="23" t="str">
        <f aca="true" t="shared" si="2" ref="AD5:AI20">C5</f>
        <v>=</v>
      </c>
      <c r="AE5" s="23" t="str">
        <f t="shared" si="2"/>
        <v>___</v>
      </c>
      <c r="AF5" s="23" t="str">
        <f t="shared" si="2"/>
        <v>+</v>
      </c>
      <c r="AG5" s="23">
        <f t="shared" si="2"/>
        <v>60</v>
      </c>
      <c r="AH5" s="23" t="str">
        <f t="shared" si="2"/>
        <v>+</v>
      </c>
      <c r="AI5" s="32">
        <f t="shared" si="2"/>
        <v>9</v>
      </c>
      <c r="AJ5" s="23"/>
      <c r="AK5" s="35">
        <f ca="1">RANDBETWEEN(111,999)</f>
        <v>869</v>
      </c>
      <c r="AL5" s="35">
        <f>100*INT(AK5/100)</f>
        <v>800</v>
      </c>
      <c r="AM5" s="35">
        <f>10*INT((AK5-AL5)/10)</f>
        <v>60</v>
      </c>
      <c r="AN5" s="35">
        <f>AK5-AL5-AM5</f>
        <v>9</v>
      </c>
      <c r="AP5">
        <f ca="1">RAND()</f>
        <v>0.05280365837553713</v>
      </c>
      <c r="AQ5">
        <f aca="true" ca="1" t="shared" si="3" ref="AQ5:AR20">RAND()</f>
        <v>0.8017905120576083</v>
      </c>
      <c r="AR5">
        <f ca="1" t="shared" si="3"/>
        <v>0.28210976751510586</v>
      </c>
      <c r="AT5">
        <f>IF(AP5=MIN($AP5:$AR5),1,"")</f>
        <v>1</v>
      </c>
      <c r="AU5">
        <f>IF(AQ5=MIN($AP5:$AR5),1,"")</f>
      </c>
      <c r="AV5">
        <f>IF(AR5=MIN($AP5:$AR5),1,"")</f>
      </c>
    </row>
    <row r="6" spans="1:48" ht="16.5" customHeight="1">
      <c r="A6" s="9" t="s">
        <v>1</v>
      </c>
      <c r="B6" s="32">
        <f aca="true" t="shared" si="4" ref="B6:B34">AK6</f>
        <v>691</v>
      </c>
      <c r="C6" s="29" t="s">
        <v>32</v>
      </c>
      <c r="D6" s="27" t="str">
        <f aca="true" t="shared" si="5" ref="D6:D34">IF(AT6="",AL6,"___")</f>
        <v>___</v>
      </c>
      <c r="E6" s="27" t="s">
        <v>33</v>
      </c>
      <c r="F6" s="27">
        <f aca="true" t="shared" si="6" ref="F6:F34">IF(AU6="",AM6,"___")</f>
        <v>90</v>
      </c>
      <c r="G6" s="27" t="s">
        <v>33</v>
      </c>
      <c r="H6" s="32">
        <f aca="true" t="shared" si="7" ref="H6:H34">IF(AV6="",AN6,"___")</f>
        <v>1</v>
      </c>
      <c r="I6" s="27"/>
      <c r="J6" s="24" t="str">
        <f aca="true" t="shared" si="8" ref="J6:Q34">A6</f>
        <v>b.</v>
      </c>
      <c r="K6" s="32">
        <f t="shared" si="8"/>
        <v>691</v>
      </c>
      <c r="L6" s="23" t="str">
        <f t="shared" si="0"/>
        <v>=</v>
      </c>
      <c r="M6" s="23" t="str">
        <f t="shared" si="0"/>
        <v>___</v>
      </c>
      <c r="N6" s="23" t="str">
        <f t="shared" si="0"/>
        <v>+</v>
      </c>
      <c r="O6" s="23">
        <f t="shared" si="0"/>
        <v>90</v>
      </c>
      <c r="P6" s="23" t="str">
        <f t="shared" si="0"/>
        <v>+</v>
      </c>
      <c r="Q6" s="32">
        <f t="shared" si="0"/>
        <v>1</v>
      </c>
      <c r="R6" s="26"/>
      <c r="S6" s="25" t="str">
        <f aca="true" t="shared" si="9" ref="S6:Z34">A6</f>
        <v>b.</v>
      </c>
      <c r="T6" s="32">
        <f t="shared" si="9"/>
        <v>691</v>
      </c>
      <c r="U6" s="23" t="str">
        <f t="shared" si="1"/>
        <v>=</v>
      </c>
      <c r="V6" s="23" t="str">
        <f t="shared" si="1"/>
        <v>___</v>
      </c>
      <c r="W6" s="23" t="str">
        <f t="shared" si="1"/>
        <v>+</v>
      </c>
      <c r="X6" s="23">
        <f t="shared" si="1"/>
        <v>90</v>
      </c>
      <c r="Y6" s="23" t="str">
        <f t="shared" si="1"/>
        <v>+</v>
      </c>
      <c r="Z6" s="32">
        <f t="shared" si="1"/>
        <v>1</v>
      </c>
      <c r="AA6" s="26"/>
      <c r="AB6" s="25" t="str">
        <f aca="true" t="shared" si="10" ref="AB6:AI34">A6</f>
        <v>b.</v>
      </c>
      <c r="AC6" s="32">
        <f t="shared" si="10"/>
        <v>691</v>
      </c>
      <c r="AD6" s="23" t="str">
        <f t="shared" si="2"/>
        <v>=</v>
      </c>
      <c r="AE6" s="23" t="str">
        <f t="shared" si="2"/>
        <v>___</v>
      </c>
      <c r="AF6" s="23" t="str">
        <f t="shared" si="2"/>
        <v>+</v>
      </c>
      <c r="AG6" s="23">
        <f t="shared" si="2"/>
        <v>90</v>
      </c>
      <c r="AH6" s="23" t="str">
        <f t="shared" si="2"/>
        <v>+</v>
      </c>
      <c r="AI6" s="32">
        <f t="shared" si="2"/>
        <v>1</v>
      </c>
      <c r="AJ6" s="23"/>
      <c r="AK6" s="35">
        <f aca="true" ca="1" t="shared" si="11" ref="AK6:AK34">RANDBETWEEN(111,999)</f>
        <v>691</v>
      </c>
      <c r="AL6" s="35">
        <f aca="true" t="shared" si="12" ref="AL6:AL34">100*INT(AK6/100)</f>
        <v>600</v>
      </c>
      <c r="AM6" s="35">
        <f aca="true" t="shared" si="13" ref="AM6:AM34">10*INT((AK6-AL6)/10)</f>
        <v>90</v>
      </c>
      <c r="AN6" s="35">
        <f aca="true" t="shared" si="14" ref="AN6:AN34">AK6-AL6-AM6</f>
        <v>1</v>
      </c>
      <c r="AP6">
        <f aca="true" ca="1" t="shared" si="15" ref="AP6:AR34">RAND()</f>
        <v>0.058523286254290596</v>
      </c>
      <c r="AQ6">
        <f ca="1" t="shared" si="3"/>
        <v>0.6815322405219411</v>
      </c>
      <c r="AR6">
        <f ca="1" t="shared" si="3"/>
        <v>0.10129895783303922</v>
      </c>
      <c r="AT6">
        <f aca="true" t="shared" si="16" ref="AT6:AV34">IF(AP6=MIN($AP6:$AR6),1,"")</f>
        <v>1</v>
      </c>
      <c r="AU6">
        <f t="shared" si="16"/>
      </c>
      <c r="AV6">
        <f t="shared" si="16"/>
      </c>
    </row>
    <row r="7" spans="1:48" ht="16.5" customHeight="1">
      <c r="A7" s="9" t="s">
        <v>2</v>
      </c>
      <c r="B7" s="32">
        <f t="shared" si="4"/>
        <v>596</v>
      </c>
      <c r="C7" s="29" t="s">
        <v>32</v>
      </c>
      <c r="D7" s="27">
        <f t="shared" si="5"/>
        <v>500</v>
      </c>
      <c r="E7" s="27" t="s">
        <v>33</v>
      </c>
      <c r="F7" s="27" t="str">
        <f t="shared" si="6"/>
        <v>___</v>
      </c>
      <c r="G7" s="27" t="s">
        <v>33</v>
      </c>
      <c r="H7" s="32">
        <f t="shared" si="7"/>
        <v>6</v>
      </c>
      <c r="I7" s="27"/>
      <c r="J7" s="24" t="str">
        <f t="shared" si="8"/>
        <v>c.</v>
      </c>
      <c r="K7" s="32">
        <f t="shared" si="8"/>
        <v>596</v>
      </c>
      <c r="L7" s="23" t="str">
        <f t="shared" si="0"/>
        <v>=</v>
      </c>
      <c r="M7" s="23">
        <f t="shared" si="0"/>
        <v>500</v>
      </c>
      <c r="N7" s="23" t="str">
        <f t="shared" si="0"/>
        <v>+</v>
      </c>
      <c r="O7" s="23" t="str">
        <f t="shared" si="0"/>
        <v>___</v>
      </c>
      <c r="P7" s="23" t="str">
        <f t="shared" si="0"/>
        <v>+</v>
      </c>
      <c r="Q7" s="32">
        <f t="shared" si="0"/>
        <v>6</v>
      </c>
      <c r="R7" s="26"/>
      <c r="S7" s="25" t="str">
        <f t="shared" si="9"/>
        <v>c.</v>
      </c>
      <c r="T7" s="32">
        <f t="shared" si="9"/>
        <v>596</v>
      </c>
      <c r="U7" s="23" t="str">
        <f t="shared" si="1"/>
        <v>=</v>
      </c>
      <c r="V7" s="23">
        <f t="shared" si="1"/>
        <v>500</v>
      </c>
      <c r="W7" s="23" t="str">
        <f t="shared" si="1"/>
        <v>+</v>
      </c>
      <c r="X7" s="23" t="str">
        <f t="shared" si="1"/>
        <v>___</v>
      </c>
      <c r="Y7" s="23" t="str">
        <f t="shared" si="1"/>
        <v>+</v>
      </c>
      <c r="Z7" s="32">
        <f t="shared" si="1"/>
        <v>6</v>
      </c>
      <c r="AA7" s="26"/>
      <c r="AB7" s="25" t="str">
        <f t="shared" si="10"/>
        <v>c.</v>
      </c>
      <c r="AC7" s="32">
        <f t="shared" si="10"/>
        <v>596</v>
      </c>
      <c r="AD7" s="23" t="str">
        <f t="shared" si="2"/>
        <v>=</v>
      </c>
      <c r="AE7" s="23">
        <f t="shared" si="2"/>
        <v>500</v>
      </c>
      <c r="AF7" s="23" t="str">
        <f t="shared" si="2"/>
        <v>+</v>
      </c>
      <c r="AG7" s="23" t="str">
        <f t="shared" si="2"/>
        <v>___</v>
      </c>
      <c r="AH7" s="23" t="str">
        <f t="shared" si="2"/>
        <v>+</v>
      </c>
      <c r="AI7" s="32">
        <f t="shared" si="2"/>
        <v>6</v>
      </c>
      <c r="AJ7" s="23"/>
      <c r="AK7" s="35">
        <f ca="1" t="shared" si="11"/>
        <v>596</v>
      </c>
      <c r="AL7" s="35">
        <f t="shared" si="12"/>
        <v>500</v>
      </c>
      <c r="AM7" s="35">
        <f t="shared" si="13"/>
        <v>90</v>
      </c>
      <c r="AN7" s="35">
        <f t="shared" si="14"/>
        <v>6</v>
      </c>
      <c r="AP7">
        <f ca="1" t="shared" si="15"/>
        <v>0.6074347159979565</v>
      </c>
      <c r="AQ7">
        <f ca="1" t="shared" si="3"/>
        <v>0.2844964717562999</v>
      </c>
      <c r="AR7">
        <f ca="1" t="shared" si="3"/>
        <v>0.5682726066032562</v>
      </c>
      <c r="AT7">
        <f t="shared" si="16"/>
      </c>
      <c r="AU7">
        <f t="shared" si="16"/>
        <v>1</v>
      </c>
      <c r="AV7">
        <f t="shared" si="16"/>
      </c>
    </row>
    <row r="8" spans="1:48" ht="16.5" customHeight="1">
      <c r="A8" s="9" t="s">
        <v>3</v>
      </c>
      <c r="B8" s="32">
        <f t="shared" si="4"/>
        <v>746</v>
      </c>
      <c r="C8" s="29" t="s">
        <v>32</v>
      </c>
      <c r="D8" s="27">
        <f t="shared" si="5"/>
        <v>700</v>
      </c>
      <c r="E8" s="27" t="s">
        <v>33</v>
      </c>
      <c r="F8" s="27">
        <f t="shared" si="6"/>
        <v>40</v>
      </c>
      <c r="G8" s="27" t="s">
        <v>33</v>
      </c>
      <c r="H8" s="32" t="str">
        <f t="shared" si="7"/>
        <v>___</v>
      </c>
      <c r="I8" s="27"/>
      <c r="J8" s="24" t="str">
        <f t="shared" si="8"/>
        <v>d.</v>
      </c>
      <c r="K8" s="32">
        <f t="shared" si="8"/>
        <v>746</v>
      </c>
      <c r="L8" s="23" t="str">
        <f t="shared" si="0"/>
        <v>=</v>
      </c>
      <c r="M8" s="23">
        <f t="shared" si="0"/>
        <v>700</v>
      </c>
      <c r="N8" s="23" t="str">
        <f t="shared" si="0"/>
        <v>+</v>
      </c>
      <c r="O8" s="23">
        <f t="shared" si="0"/>
        <v>40</v>
      </c>
      <c r="P8" s="23" t="str">
        <f t="shared" si="0"/>
        <v>+</v>
      </c>
      <c r="Q8" s="32" t="str">
        <f t="shared" si="0"/>
        <v>___</v>
      </c>
      <c r="R8" s="26"/>
      <c r="S8" s="25" t="str">
        <f t="shared" si="9"/>
        <v>d.</v>
      </c>
      <c r="T8" s="32">
        <f t="shared" si="9"/>
        <v>746</v>
      </c>
      <c r="U8" s="23" t="str">
        <f t="shared" si="1"/>
        <v>=</v>
      </c>
      <c r="V8" s="23">
        <f t="shared" si="1"/>
        <v>700</v>
      </c>
      <c r="W8" s="23" t="str">
        <f t="shared" si="1"/>
        <v>+</v>
      </c>
      <c r="X8" s="23">
        <f t="shared" si="1"/>
        <v>40</v>
      </c>
      <c r="Y8" s="23" t="str">
        <f t="shared" si="1"/>
        <v>+</v>
      </c>
      <c r="Z8" s="32" t="str">
        <f t="shared" si="1"/>
        <v>___</v>
      </c>
      <c r="AA8" s="26"/>
      <c r="AB8" s="25" t="str">
        <f t="shared" si="10"/>
        <v>d.</v>
      </c>
      <c r="AC8" s="32">
        <f t="shared" si="10"/>
        <v>746</v>
      </c>
      <c r="AD8" s="23" t="str">
        <f t="shared" si="2"/>
        <v>=</v>
      </c>
      <c r="AE8" s="23">
        <f t="shared" si="2"/>
        <v>700</v>
      </c>
      <c r="AF8" s="23" t="str">
        <f t="shared" si="2"/>
        <v>+</v>
      </c>
      <c r="AG8" s="23">
        <f t="shared" si="2"/>
        <v>40</v>
      </c>
      <c r="AH8" s="23" t="str">
        <f t="shared" si="2"/>
        <v>+</v>
      </c>
      <c r="AI8" s="32" t="str">
        <f t="shared" si="2"/>
        <v>___</v>
      </c>
      <c r="AJ8" s="23"/>
      <c r="AK8" s="35">
        <f ca="1" t="shared" si="11"/>
        <v>746</v>
      </c>
      <c r="AL8" s="35">
        <f t="shared" si="12"/>
        <v>700</v>
      </c>
      <c r="AM8" s="35">
        <f t="shared" si="13"/>
        <v>40</v>
      </c>
      <c r="AN8" s="35">
        <f t="shared" si="14"/>
        <v>6</v>
      </c>
      <c r="AP8">
        <f ca="1" t="shared" si="15"/>
        <v>0.48039823552965366</v>
      </c>
      <c r="AQ8">
        <f ca="1" t="shared" si="3"/>
        <v>0.42177178235286483</v>
      </c>
      <c r="AR8">
        <f ca="1" t="shared" si="3"/>
        <v>0.20005781686677349</v>
      </c>
      <c r="AT8">
        <f t="shared" si="16"/>
      </c>
      <c r="AU8">
        <f t="shared" si="16"/>
      </c>
      <c r="AV8">
        <f t="shared" si="16"/>
        <v>1</v>
      </c>
    </row>
    <row r="9" spans="1:48" ht="16.5" customHeight="1">
      <c r="A9" s="9" t="s">
        <v>4</v>
      </c>
      <c r="B9" s="32">
        <f t="shared" si="4"/>
        <v>578</v>
      </c>
      <c r="C9" s="29" t="s">
        <v>32</v>
      </c>
      <c r="D9" s="27">
        <f t="shared" si="5"/>
        <v>500</v>
      </c>
      <c r="E9" s="27" t="s">
        <v>33</v>
      </c>
      <c r="F9" s="27" t="str">
        <f t="shared" si="6"/>
        <v>___</v>
      </c>
      <c r="G9" s="27" t="s">
        <v>33</v>
      </c>
      <c r="H9" s="32">
        <f t="shared" si="7"/>
        <v>8</v>
      </c>
      <c r="I9" s="27"/>
      <c r="J9" s="24" t="str">
        <f t="shared" si="8"/>
        <v>e.</v>
      </c>
      <c r="K9" s="32">
        <f t="shared" si="8"/>
        <v>578</v>
      </c>
      <c r="L9" s="23" t="str">
        <f t="shared" si="0"/>
        <v>=</v>
      </c>
      <c r="M9" s="23">
        <f t="shared" si="0"/>
        <v>500</v>
      </c>
      <c r="N9" s="23" t="str">
        <f t="shared" si="0"/>
        <v>+</v>
      </c>
      <c r="O9" s="23" t="str">
        <f t="shared" si="0"/>
        <v>___</v>
      </c>
      <c r="P9" s="23" t="str">
        <f t="shared" si="0"/>
        <v>+</v>
      </c>
      <c r="Q9" s="32">
        <f t="shared" si="0"/>
        <v>8</v>
      </c>
      <c r="R9" s="26"/>
      <c r="S9" s="25" t="str">
        <f t="shared" si="9"/>
        <v>e.</v>
      </c>
      <c r="T9" s="32">
        <f t="shared" si="9"/>
        <v>578</v>
      </c>
      <c r="U9" s="23" t="str">
        <f t="shared" si="1"/>
        <v>=</v>
      </c>
      <c r="V9" s="23">
        <f t="shared" si="1"/>
        <v>500</v>
      </c>
      <c r="W9" s="23" t="str">
        <f t="shared" si="1"/>
        <v>+</v>
      </c>
      <c r="X9" s="23" t="str">
        <f t="shared" si="1"/>
        <v>___</v>
      </c>
      <c r="Y9" s="23" t="str">
        <f t="shared" si="1"/>
        <v>+</v>
      </c>
      <c r="Z9" s="32">
        <f t="shared" si="1"/>
        <v>8</v>
      </c>
      <c r="AA9" s="26"/>
      <c r="AB9" s="25" t="str">
        <f t="shared" si="10"/>
        <v>e.</v>
      </c>
      <c r="AC9" s="32">
        <f t="shared" si="10"/>
        <v>578</v>
      </c>
      <c r="AD9" s="23" t="str">
        <f t="shared" si="2"/>
        <v>=</v>
      </c>
      <c r="AE9" s="23">
        <f t="shared" si="2"/>
        <v>500</v>
      </c>
      <c r="AF9" s="23" t="str">
        <f t="shared" si="2"/>
        <v>+</v>
      </c>
      <c r="AG9" s="23" t="str">
        <f t="shared" si="2"/>
        <v>___</v>
      </c>
      <c r="AH9" s="23" t="str">
        <f t="shared" si="2"/>
        <v>+</v>
      </c>
      <c r="AI9" s="32">
        <f t="shared" si="2"/>
        <v>8</v>
      </c>
      <c r="AJ9" s="23"/>
      <c r="AK9" s="35">
        <f ca="1" t="shared" si="11"/>
        <v>578</v>
      </c>
      <c r="AL9" s="35">
        <f t="shared" si="12"/>
        <v>500</v>
      </c>
      <c r="AM9" s="35">
        <f t="shared" si="13"/>
        <v>70</v>
      </c>
      <c r="AN9" s="35">
        <f t="shared" si="14"/>
        <v>8</v>
      </c>
      <c r="AP9">
        <f ca="1" t="shared" si="15"/>
        <v>0.9806926620671761</v>
      </c>
      <c r="AQ9">
        <f ca="1" t="shared" si="3"/>
        <v>0.7770629486741099</v>
      </c>
      <c r="AR9">
        <f ca="1" t="shared" si="3"/>
        <v>0.8467702048541468</v>
      </c>
      <c r="AT9">
        <f t="shared" si="16"/>
      </c>
      <c r="AU9">
        <f t="shared" si="16"/>
        <v>1</v>
      </c>
      <c r="AV9">
        <f t="shared" si="16"/>
      </c>
    </row>
    <row r="10" spans="1:48" ht="16.5" customHeight="1">
      <c r="A10" s="9" t="s">
        <v>5</v>
      </c>
      <c r="B10" s="32">
        <f t="shared" si="4"/>
        <v>678</v>
      </c>
      <c r="C10" s="29" t="s">
        <v>32</v>
      </c>
      <c r="D10" s="27" t="str">
        <f t="shared" si="5"/>
        <v>___</v>
      </c>
      <c r="E10" s="27" t="s">
        <v>33</v>
      </c>
      <c r="F10" s="27">
        <f t="shared" si="6"/>
        <v>70</v>
      </c>
      <c r="G10" s="27" t="s">
        <v>33</v>
      </c>
      <c r="H10" s="32">
        <f t="shared" si="7"/>
        <v>8</v>
      </c>
      <c r="I10" s="27"/>
      <c r="J10" s="24" t="str">
        <f t="shared" si="8"/>
        <v>f.</v>
      </c>
      <c r="K10" s="32">
        <f t="shared" si="8"/>
        <v>678</v>
      </c>
      <c r="L10" s="23" t="str">
        <f t="shared" si="0"/>
        <v>=</v>
      </c>
      <c r="M10" s="23" t="str">
        <f t="shared" si="0"/>
        <v>___</v>
      </c>
      <c r="N10" s="23" t="str">
        <f t="shared" si="0"/>
        <v>+</v>
      </c>
      <c r="O10" s="23">
        <f t="shared" si="0"/>
        <v>70</v>
      </c>
      <c r="P10" s="23" t="str">
        <f t="shared" si="0"/>
        <v>+</v>
      </c>
      <c r="Q10" s="32">
        <f t="shared" si="0"/>
        <v>8</v>
      </c>
      <c r="R10" s="26"/>
      <c r="S10" s="25" t="str">
        <f t="shared" si="9"/>
        <v>f.</v>
      </c>
      <c r="T10" s="32">
        <f t="shared" si="9"/>
        <v>678</v>
      </c>
      <c r="U10" s="23" t="str">
        <f t="shared" si="1"/>
        <v>=</v>
      </c>
      <c r="V10" s="23" t="str">
        <f t="shared" si="1"/>
        <v>___</v>
      </c>
      <c r="W10" s="23" t="str">
        <f t="shared" si="1"/>
        <v>+</v>
      </c>
      <c r="X10" s="23">
        <f t="shared" si="1"/>
        <v>70</v>
      </c>
      <c r="Y10" s="23" t="str">
        <f t="shared" si="1"/>
        <v>+</v>
      </c>
      <c r="Z10" s="32">
        <f t="shared" si="1"/>
        <v>8</v>
      </c>
      <c r="AA10" s="26"/>
      <c r="AB10" s="25" t="str">
        <f t="shared" si="10"/>
        <v>f.</v>
      </c>
      <c r="AC10" s="32">
        <f t="shared" si="10"/>
        <v>678</v>
      </c>
      <c r="AD10" s="23" t="str">
        <f t="shared" si="2"/>
        <v>=</v>
      </c>
      <c r="AE10" s="23" t="str">
        <f t="shared" si="2"/>
        <v>___</v>
      </c>
      <c r="AF10" s="23" t="str">
        <f t="shared" si="2"/>
        <v>+</v>
      </c>
      <c r="AG10" s="23">
        <f t="shared" si="2"/>
        <v>70</v>
      </c>
      <c r="AH10" s="23" t="str">
        <f t="shared" si="2"/>
        <v>+</v>
      </c>
      <c r="AI10" s="32">
        <f t="shared" si="2"/>
        <v>8</v>
      </c>
      <c r="AJ10" s="23"/>
      <c r="AK10" s="35">
        <f ca="1" t="shared" si="11"/>
        <v>678</v>
      </c>
      <c r="AL10" s="35">
        <f t="shared" si="12"/>
        <v>600</v>
      </c>
      <c r="AM10" s="35">
        <f t="shared" si="13"/>
        <v>70</v>
      </c>
      <c r="AN10" s="35">
        <f t="shared" si="14"/>
        <v>8</v>
      </c>
      <c r="AP10">
        <f ca="1" t="shared" si="15"/>
        <v>0.5608499568454377</v>
      </c>
      <c r="AQ10">
        <f ca="1" t="shared" si="3"/>
        <v>0.881169375458335</v>
      </c>
      <c r="AR10">
        <f ca="1" t="shared" si="3"/>
        <v>0.9962934372135459</v>
      </c>
      <c r="AT10">
        <f t="shared" si="16"/>
        <v>1</v>
      </c>
      <c r="AU10">
        <f t="shared" si="16"/>
      </c>
      <c r="AV10">
        <f t="shared" si="16"/>
      </c>
    </row>
    <row r="11" spans="1:48" ht="16.5" customHeight="1">
      <c r="A11" s="9" t="s">
        <v>6</v>
      </c>
      <c r="B11" s="32">
        <f t="shared" si="4"/>
        <v>949</v>
      </c>
      <c r="C11" s="29" t="s">
        <v>32</v>
      </c>
      <c r="D11" s="27">
        <f t="shared" si="5"/>
        <v>900</v>
      </c>
      <c r="E11" s="27" t="s">
        <v>33</v>
      </c>
      <c r="F11" s="27">
        <f t="shared" si="6"/>
        <v>40</v>
      </c>
      <c r="G11" s="27" t="s">
        <v>33</v>
      </c>
      <c r="H11" s="32" t="str">
        <f t="shared" si="7"/>
        <v>___</v>
      </c>
      <c r="I11" s="27"/>
      <c r="J11" s="24" t="str">
        <f t="shared" si="8"/>
        <v>g.</v>
      </c>
      <c r="K11" s="32">
        <f t="shared" si="8"/>
        <v>949</v>
      </c>
      <c r="L11" s="23" t="str">
        <f t="shared" si="0"/>
        <v>=</v>
      </c>
      <c r="M11" s="23">
        <f t="shared" si="0"/>
        <v>900</v>
      </c>
      <c r="N11" s="23" t="str">
        <f t="shared" si="0"/>
        <v>+</v>
      </c>
      <c r="O11" s="23">
        <f t="shared" si="0"/>
        <v>40</v>
      </c>
      <c r="P11" s="23" t="str">
        <f t="shared" si="0"/>
        <v>+</v>
      </c>
      <c r="Q11" s="32" t="str">
        <f t="shared" si="0"/>
        <v>___</v>
      </c>
      <c r="R11" s="26"/>
      <c r="S11" s="25" t="str">
        <f t="shared" si="9"/>
        <v>g.</v>
      </c>
      <c r="T11" s="32">
        <f t="shared" si="9"/>
        <v>949</v>
      </c>
      <c r="U11" s="23" t="str">
        <f t="shared" si="1"/>
        <v>=</v>
      </c>
      <c r="V11" s="23">
        <f t="shared" si="1"/>
        <v>900</v>
      </c>
      <c r="W11" s="23" t="str">
        <f t="shared" si="1"/>
        <v>+</v>
      </c>
      <c r="X11" s="23">
        <f t="shared" si="1"/>
        <v>40</v>
      </c>
      <c r="Y11" s="23" t="str">
        <f t="shared" si="1"/>
        <v>+</v>
      </c>
      <c r="Z11" s="32" t="str">
        <f t="shared" si="1"/>
        <v>___</v>
      </c>
      <c r="AA11" s="26"/>
      <c r="AB11" s="25" t="str">
        <f t="shared" si="10"/>
        <v>g.</v>
      </c>
      <c r="AC11" s="32">
        <f t="shared" si="10"/>
        <v>949</v>
      </c>
      <c r="AD11" s="23" t="str">
        <f t="shared" si="2"/>
        <v>=</v>
      </c>
      <c r="AE11" s="23">
        <f t="shared" si="2"/>
        <v>900</v>
      </c>
      <c r="AF11" s="23" t="str">
        <f t="shared" si="2"/>
        <v>+</v>
      </c>
      <c r="AG11" s="23">
        <f t="shared" si="2"/>
        <v>40</v>
      </c>
      <c r="AH11" s="23" t="str">
        <f t="shared" si="2"/>
        <v>+</v>
      </c>
      <c r="AI11" s="32" t="str">
        <f t="shared" si="2"/>
        <v>___</v>
      </c>
      <c r="AJ11" s="23"/>
      <c r="AK11" s="35">
        <f ca="1" t="shared" si="11"/>
        <v>949</v>
      </c>
      <c r="AL11" s="35">
        <f t="shared" si="12"/>
        <v>900</v>
      </c>
      <c r="AM11" s="35">
        <f t="shared" si="13"/>
        <v>40</v>
      </c>
      <c r="AN11" s="35">
        <f t="shared" si="14"/>
        <v>9</v>
      </c>
      <c r="AP11">
        <f ca="1" t="shared" si="15"/>
        <v>0.06326950568504541</v>
      </c>
      <c r="AQ11">
        <f ca="1" t="shared" si="3"/>
        <v>0.8873844252055942</v>
      </c>
      <c r="AR11">
        <f ca="1" t="shared" si="3"/>
        <v>0.04995402346254463</v>
      </c>
      <c r="AT11">
        <f t="shared" si="16"/>
      </c>
      <c r="AU11">
        <f t="shared" si="16"/>
      </c>
      <c r="AV11">
        <f t="shared" si="16"/>
        <v>1</v>
      </c>
    </row>
    <row r="12" spans="1:48" ht="16.5" customHeight="1">
      <c r="A12" s="9" t="s">
        <v>7</v>
      </c>
      <c r="B12" s="32">
        <f t="shared" si="4"/>
        <v>208</v>
      </c>
      <c r="C12" s="29" t="s">
        <v>32</v>
      </c>
      <c r="D12" s="27">
        <f t="shared" si="5"/>
        <v>200</v>
      </c>
      <c r="E12" s="27" t="s">
        <v>33</v>
      </c>
      <c r="F12" s="27">
        <f t="shared" si="6"/>
        <v>0</v>
      </c>
      <c r="G12" s="27" t="s">
        <v>33</v>
      </c>
      <c r="H12" s="32" t="str">
        <f t="shared" si="7"/>
        <v>___</v>
      </c>
      <c r="I12" s="27"/>
      <c r="J12" s="24" t="str">
        <f t="shared" si="8"/>
        <v>h.</v>
      </c>
      <c r="K12" s="32">
        <f t="shared" si="8"/>
        <v>208</v>
      </c>
      <c r="L12" s="23" t="str">
        <f t="shared" si="0"/>
        <v>=</v>
      </c>
      <c r="M12" s="23">
        <f t="shared" si="0"/>
        <v>200</v>
      </c>
      <c r="N12" s="23" t="str">
        <f t="shared" si="0"/>
        <v>+</v>
      </c>
      <c r="O12" s="23">
        <f t="shared" si="0"/>
        <v>0</v>
      </c>
      <c r="P12" s="23" t="str">
        <f t="shared" si="0"/>
        <v>+</v>
      </c>
      <c r="Q12" s="32" t="str">
        <f t="shared" si="0"/>
        <v>___</v>
      </c>
      <c r="R12" s="26"/>
      <c r="S12" s="25" t="str">
        <f t="shared" si="9"/>
        <v>h.</v>
      </c>
      <c r="T12" s="32">
        <f t="shared" si="9"/>
        <v>208</v>
      </c>
      <c r="U12" s="23" t="str">
        <f t="shared" si="1"/>
        <v>=</v>
      </c>
      <c r="V12" s="23">
        <f t="shared" si="1"/>
        <v>200</v>
      </c>
      <c r="W12" s="23" t="str">
        <f t="shared" si="1"/>
        <v>+</v>
      </c>
      <c r="X12" s="23">
        <f t="shared" si="1"/>
        <v>0</v>
      </c>
      <c r="Y12" s="23" t="str">
        <f t="shared" si="1"/>
        <v>+</v>
      </c>
      <c r="Z12" s="32" t="str">
        <f t="shared" si="1"/>
        <v>___</v>
      </c>
      <c r="AA12" s="26"/>
      <c r="AB12" s="25" t="str">
        <f t="shared" si="10"/>
        <v>h.</v>
      </c>
      <c r="AC12" s="32">
        <f t="shared" si="10"/>
        <v>208</v>
      </c>
      <c r="AD12" s="23" t="str">
        <f t="shared" si="2"/>
        <v>=</v>
      </c>
      <c r="AE12" s="23">
        <f t="shared" si="2"/>
        <v>200</v>
      </c>
      <c r="AF12" s="23" t="str">
        <f t="shared" si="2"/>
        <v>+</v>
      </c>
      <c r="AG12" s="23">
        <f t="shared" si="2"/>
        <v>0</v>
      </c>
      <c r="AH12" s="23" t="str">
        <f t="shared" si="2"/>
        <v>+</v>
      </c>
      <c r="AI12" s="32" t="str">
        <f t="shared" si="2"/>
        <v>___</v>
      </c>
      <c r="AJ12" s="23"/>
      <c r="AK12" s="35">
        <f ca="1" t="shared" si="11"/>
        <v>208</v>
      </c>
      <c r="AL12" s="35">
        <f t="shared" si="12"/>
        <v>200</v>
      </c>
      <c r="AM12" s="35">
        <f t="shared" si="13"/>
        <v>0</v>
      </c>
      <c r="AN12" s="35">
        <f t="shared" si="14"/>
        <v>8</v>
      </c>
      <c r="AP12">
        <f ca="1" t="shared" si="15"/>
        <v>0.9022184596617338</v>
      </c>
      <c r="AQ12">
        <f ca="1" t="shared" si="3"/>
        <v>0.4542258764270759</v>
      </c>
      <c r="AR12">
        <f ca="1" t="shared" si="3"/>
        <v>0.2513215026041924</v>
      </c>
      <c r="AT12">
        <f t="shared" si="16"/>
      </c>
      <c r="AU12">
        <f t="shared" si="16"/>
      </c>
      <c r="AV12">
        <f t="shared" si="16"/>
        <v>1</v>
      </c>
    </row>
    <row r="13" spans="1:48" ht="16.5" customHeight="1">
      <c r="A13" s="9" t="s">
        <v>8</v>
      </c>
      <c r="B13" s="32">
        <f t="shared" si="4"/>
        <v>908</v>
      </c>
      <c r="C13" s="29" t="s">
        <v>32</v>
      </c>
      <c r="D13" s="27" t="str">
        <f t="shared" si="5"/>
        <v>___</v>
      </c>
      <c r="E13" s="27" t="s">
        <v>33</v>
      </c>
      <c r="F13" s="27">
        <f t="shared" si="6"/>
        <v>0</v>
      </c>
      <c r="G13" s="27" t="s">
        <v>33</v>
      </c>
      <c r="H13" s="32">
        <f t="shared" si="7"/>
        <v>8</v>
      </c>
      <c r="I13" s="27"/>
      <c r="J13" s="24" t="str">
        <f t="shared" si="8"/>
        <v>i.</v>
      </c>
      <c r="K13" s="32">
        <f t="shared" si="8"/>
        <v>908</v>
      </c>
      <c r="L13" s="23" t="str">
        <f t="shared" si="0"/>
        <v>=</v>
      </c>
      <c r="M13" s="23" t="str">
        <f t="shared" si="0"/>
        <v>___</v>
      </c>
      <c r="N13" s="23" t="str">
        <f t="shared" si="0"/>
        <v>+</v>
      </c>
      <c r="O13" s="23">
        <f t="shared" si="0"/>
        <v>0</v>
      </c>
      <c r="P13" s="23" t="str">
        <f t="shared" si="0"/>
        <v>+</v>
      </c>
      <c r="Q13" s="32">
        <f t="shared" si="0"/>
        <v>8</v>
      </c>
      <c r="R13" s="26"/>
      <c r="S13" s="25" t="str">
        <f t="shared" si="9"/>
        <v>i.</v>
      </c>
      <c r="T13" s="32">
        <f t="shared" si="9"/>
        <v>908</v>
      </c>
      <c r="U13" s="23" t="str">
        <f t="shared" si="1"/>
        <v>=</v>
      </c>
      <c r="V13" s="23" t="str">
        <f t="shared" si="1"/>
        <v>___</v>
      </c>
      <c r="W13" s="23" t="str">
        <f t="shared" si="1"/>
        <v>+</v>
      </c>
      <c r="X13" s="23">
        <f t="shared" si="1"/>
        <v>0</v>
      </c>
      <c r="Y13" s="23" t="str">
        <f t="shared" si="1"/>
        <v>+</v>
      </c>
      <c r="Z13" s="32">
        <f t="shared" si="1"/>
        <v>8</v>
      </c>
      <c r="AA13" s="26"/>
      <c r="AB13" s="25" t="str">
        <f t="shared" si="10"/>
        <v>i.</v>
      </c>
      <c r="AC13" s="32">
        <f t="shared" si="10"/>
        <v>908</v>
      </c>
      <c r="AD13" s="23" t="str">
        <f t="shared" si="2"/>
        <v>=</v>
      </c>
      <c r="AE13" s="23" t="str">
        <f t="shared" si="2"/>
        <v>___</v>
      </c>
      <c r="AF13" s="23" t="str">
        <f t="shared" si="2"/>
        <v>+</v>
      </c>
      <c r="AG13" s="23">
        <f t="shared" si="2"/>
        <v>0</v>
      </c>
      <c r="AH13" s="23" t="str">
        <f t="shared" si="2"/>
        <v>+</v>
      </c>
      <c r="AI13" s="32">
        <f t="shared" si="2"/>
        <v>8</v>
      </c>
      <c r="AJ13" s="23"/>
      <c r="AK13" s="35">
        <f ca="1" t="shared" si="11"/>
        <v>908</v>
      </c>
      <c r="AL13" s="35">
        <f t="shared" si="12"/>
        <v>900</v>
      </c>
      <c r="AM13" s="35">
        <f t="shared" si="13"/>
        <v>0</v>
      </c>
      <c r="AN13" s="35">
        <f t="shared" si="14"/>
        <v>8</v>
      </c>
      <c r="AP13">
        <f ca="1" t="shared" si="15"/>
        <v>0.128847975393501</v>
      </c>
      <c r="AQ13">
        <f ca="1" t="shared" si="3"/>
        <v>0.8139861170332052</v>
      </c>
      <c r="AR13">
        <f ca="1" t="shared" si="3"/>
        <v>0.2774522133103354</v>
      </c>
      <c r="AT13">
        <f t="shared" si="16"/>
        <v>1</v>
      </c>
      <c r="AU13">
        <f t="shared" si="16"/>
      </c>
      <c r="AV13">
        <f t="shared" si="16"/>
      </c>
    </row>
    <row r="14" spans="1:48" ht="16.5" customHeight="1">
      <c r="A14" s="9" t="s">
        <v>9</v>
      </c>
      <c r="B14" s="32">
        <f t="shared" si="4"/>
        <v>325</v>
      </c>
      <c r="C14" s="29" t="s">
        <v>32</v>
      </c>
      <c r="D14" s="27" t="str">
        <f t="shared" si="5"/>
        <v>___</v>
      </c>
      <c r="E14" s="27" t="s">
        <v>33</v>
      </c>
      <c r="F14" s="27">
        <f t="shared" si="6"/>
        <v>20</v>
      </c>
      <c r="G14" s="27" t="s">
        <v>33</v>
      </c>
      <c r="H14" s="32">
        <f t="shared" si="7"/>
        <v>5</v>
      </c>
      <c r="I14" s="27"/>
      <c r="J14" s="24" t="str">
        <f t="shared" si="8"/>
        <v>j.</v>
      </c>
      <c r="K14" s="32">
        <f t="shared" si="8"/>
        <v>325</v>
      </c>
      <c r="L14" s="23" t="str">
        <f t="shared" si="0"/>
        <v>=</v>
      </c>
      <c r="M14" s="23" t="str">
        <f t="shared" si="0"/>
        <v>___</v>
      </c>
      <c r="N14" s="23" t="str">
        <f t="shared" si="0"/>
        <v>+</v>
      </c>
      <c r="O14" s="23">
        <f t="shared" si="0"/>
        <v>20</v>
      </c>
      <c r="P14" s="23" t="str">
        <f t="shared" si="0"/>
        <v>+</v>
      </c>
      <c r="Q14" s="32">
        <f t="shared" si="0"/>
        <v>5</v>
      </c>
      <c r="R14" s="26"/>
      <c r="S14" s="25" t="str">
        <f t="shared" si="9"/>
        <v>j.</v>
      </c>
      <c r="T14" s="32">
        <f t="shared" si="9"/>
        <v>325</v>
      </c>
      <c r="U14" s="23" t="str">
        <f t="shared" si="1"/>
        <v>=</v>
      </c>
      <c r="V14" s="23" t="str">
        <f t="shared" si="1"/>
        <v>___</v>
      </c>
      <c r="W14" s="23" t="str">
        <f t="shared" si="1"/>
        <v>+</v>
      </c>
      <c r="X14" s="23">
        <f t="shared" si="1"/>
        <v>20</v>
      </c>
      <c r="Y14" s="23" t="str">
        <f t="shared" si="1"/>
        <v>+</v>
      </c>
      <c r="Z14" s="32">
        <f t="shared" si="1"/>
        <v>5</v>
      </c>
      <c r="AA14" s="26"/>
      <c r="AB14" s="25" t="str">
        <f t="shared" si="10"/>
        <v>j.</v>
      </c>
      <c r="AC14" s="32">
        <f t="shared" si="10"/>
        <v>325</v>
      </c>
      <c r="AD14" s="23" t="str">
        <f t="shared" si="2"/>
        <v>=</v>
      </c>
      <c r="AE14" s="23" t="str">
        <f t="shared" si="2"/>
        <v>___</v>
      </c>
      <c r="AF14" s="23" t="str">
        <f t="shared" si="2"/>
        <v>+</v>
      </c>
      <c r="AG14" s="23">
        <f t="shared" si="2"/>
        <v>20</v>
      </c>
      <c r="AH14" s="23" t="str">
        <f t="shared" si="2"/>
        <v>+</v>
      </c>
      <c r="AI14" s="32">
        <f t="shared" si="2"/>
        <v>5</v>
      </c>
      <c r="AJ14" s="23"/>
      <c r="AK14" s="35">
        <f ca="1" t="shared" si="11"/>
        <v>325</v>
      </c>
      <c r="AL14" s="35">
        <f t="shared" si="12"/>
        <v>300</v>
      </c>
      <c r="AM14" s="35">
        <f t="shared" si="13"/>
        <v>20</v>
      </c>
      <c r="AN14" s="35">
        <f t="shared" si="14"/>
        <v>5</v>
      </c>
      <c r="AP14">
        <f ca="1" t="shared" si="15"/>
        <v>0.14465956228423948</v>
      </c>
      <c r="AQ14">
        <f ca="1" t="shared" si="3"/>
        <v>0.7417735549715405</v>
      </c>
      <c r="AR14">
        <f ca="1" t="shared" si="3"/>
        <v>0.6656378245762591</v>
      </c>
      <c r="AT14">
        <f t="shared" si="16"/>
        <v>1</v>
      </c>
      <c r="AU14">
        <f t="shared" si="16"/>
      </c>
      <c r="AV14">
        <f t="shared" si="16"/>
      </c>
    </row>
    <row r="15" spans="1:48" ht="16.5" customHeight="1">
      <c r="A15" s="9" t="s">
        <v>10</v>
      </c>
      <c r="B15" s="32">
        <f t="shared" si="4"/>
        <v>384</v>
      </c>
      <c r="C15" s="29" t="s">
        <v>32</v>
      </c>
      <c r="D15" s="27">
        <f t="shared" si="5"/>
        <v>300</v>
      </c>
      <c r="E15" s="27" t="s">
        <v>33</v>
      </c>
      <c r="F15" s="27">
        <f t="shared" si="6"/>
        <v>80</v>
      </c>
      <c r="G15" s="27" t="s">
        <v>33</v>
      </c>
      <c r="H15" s="32" t="str">
        <f t="shared" si="7"/>
        <v>___</v>
      </c>
      <c r="I15" s="27"/>
      <c r="J15" s="24" t="str">
        <f t="shared" si="8"/>
        <v>k.</v>
      </c>
      <c r="K15" s="32">
        <f t="shared" si="8"/>
        <v>384</v>
      </c>
      <c r="L15" s="23" t="str">
        <f t="shared" si="0"/>
        <v>=</v>
      </c>
      <c r="M15" s="23">
        <f t="shared" si="0"/>
        <v>300</v>
      </c>
      <c r="N15" s="23" t="str">
        <f t="shared" si="0"/>
        <v>+</v>
      </c>
      <c r="O15" s="23">
        <f t="shared" si="0"/>
        <v>80</v>
      </c>
      <c r="P15" s="23" t="str">
        <f t="shared" si="0"/>
        <v>+</v>
      </c>
      <c r="Q15" s="32" t="str">
        <f t="shared" si="0"/>
        <v>___</v>
      </c>
      <c r="R15" s="26"/>
      <c r="S15" s="25" t="str">
        <f t="shared" si="9"/>
        <v>k.</v>
      </c>
      <c r="T15" s="32">
        <f t="shared" si="9"/>
        <v>384</v>
      </c>
      <c r="U15" s="23" t="str">
        <f t="shared" si="1"/>
        <v>=</v>
      </c>
      <c r="V15" s="23">
        <f t="shared" si="1"/>
        <v>300</v>
      </c>
      <c r="W15" s="23" t="str">
        <f t="shared" si="1"/>
        <v>+</v>
      </c>
      <c r="X15" s="23">
        <f t="shared" si="1"/>
        <v>80</v>
      </c>
      <c r="Y15" s="23" t="str">
        <f t="shared" si="1"/>
        <v>+</v>
      </c>
      <c r="Z15" s="32" t="str">
        <f t="shared" si="1"/>
        <v>___</v>
      </c>
      <c r="AA15" s="26"/>
      <c r="AB15" s="25" t="str">
        <f t="shared" si="10"/>
        <v>k.</v>
      </c>
      <c r="AC15" s="32">
        <f t="shared" si="10"/>
        <v>384</v>
      </c>
      <c r="AD15" s="23" t="str">
        <f t="shared" si="2"/>
        <v>=</v>
      </c>
      <c r="AE15" s="23">
        <f t="shared" si="2"/>
        <v>300</v>
      </c>
      <c r="AF15" s="23" t="str">
        <f t="shared" si="2"/>
        <v>+</v>
      </c>
      <c r="AG15" s="23">
        <f t="shared" si="2"/>
        <v>80</v>
      </c>
      <c r="AH15" s="23" t="str">
        <f t="shared" si="2"/>
        <v>+</v>
      </c>
      <c r="AI15" s="32" t="str">
        <f t="shared" si="2"/>
        <v>___</v>
      </c>
      <c r="AJ15" s="23"/>
      <c r="AK15" s="35">
        <f ca="1" t="shared" si="11"/>
        <v>384</v>
      </c>
      <c r="AL15" s="35">
        <f t="shared" si="12"/>
        <v>300</v>
      </c>
      <c r="AM15" s="35">
        <f t="shared" si="13"/>
        <v>80</v>
      </c>
      <c r="AN15" s="35">
        <f t="shared" si="14"/>
        <v>4</v>
      </c>
      <c r="AP15">
        <f ca="1" t="shared" si="15"/>
        <v>0.7249618474958386</v>
      </c>
      <c r="AQ15">
        <f ca="1" t="shared" si="3"/>
        <v>0.5788250575077694</v>
      </c>
      <c r="AR15">
        <f ca="1" t="shared" si="3"/>
        <v>0.44763876586157814</v>
      </c>
      <c r="AT15">
        <f t="shared" si="16"/>
      </c>
      <c r="AU15">
        <f t="shared" si="16"/>
      </c>
      <c r="AV15">
        <f t="shared" si="16"/>
        <v>1</v>
      </c>
    </row>
    <row r="16" spans="1:48" ht="16.5" customHeight="1">
      <c r="A16" s="9" t="s">
        <v>11</v>
      </c>
      <c r="B16" s="32">
        <f t="shared" si="4"/>
        <v>518</v>
      </c>
      <c r="C16" s="29" t="s">
        <v>32</v>
      </c>
      <c r="D16" s="27">
        <f t="shared" si="5"/>
        <v>500</v>
      </c>
      <c r="E16" s="27" t="s">
        <v>33</v>
      </c>
      <c r="F16" s="27" t="str">
        <f t="shared" si="6"/>
        <v>___</v>
      </c>
      <c r="G16" s="27" t="s">
        <v>33</v>
      </c>
      <c r="H16" s="32">
        <f t="shared" si="7"/>
        <v>8</v>
      </c>
      <c r="I16" s="27"/>
      <c r="J16" s="24" t="str">
        <f t="shared" si="8"/>
        <v>l.</v>
      </c>
      <c r="K16" s="32">
        <f t="shared" si="8"/>
        <v>518</v>
      </c>
      <c r="L16" s="23" t="str">
        <f t="shared" si="0"/>
        <v>=</v>
      </c>
      <c r="M16" s="23">
        <f t="shared" si="0"/>
        <v>500</v>
      </c>
      <c r="N16" s="23" t="str">
        <f t="shared" si="0"/>
        <v>+</v>
      </c>
      <c r="O16" s="23" t="str">
        <f t="shared" si="0"/>
        <v>___</v>
      </c>
      <c r="P16" s="23" t="str">
        <f t="shared" si="0"/>
        <v>+</v>
      </c>
      <c r="Q16" s="32">
        <f t="shared" si="0"/>
        <v>8</v>
      </c>
      <c r="R16" s="26"/>
      <c r="S16" s="25" t="str">
        <f t="shared" si="9"/>
        <v>l.</v>
      </c>
      <c r="T16" s="32">
        <f t="shared" si="9"/>
        <v>518</v>
      </c>
      <c r="U16" s="23" t="str">
        <f t="shared" si="1"/>
        <v>=</v>
      </c>
      <c r="V16" s="23">
        <f t="shared" si="1"/>
        <v>500</v>
      </c>
      <c r="W16" s="23" t="str">
        <f t="shared" si="1"/>
        <v>+</v>
      </c>
      <c r="X16" s="23" t="str">
        <f t="shared" si="1"/>
        <v>___</v>
      </c>
      <c r="Y16" s="23" t="str">
        <f t="shared" si="1"/>
        <v>+</v>
      </c>
      <c r="Z16" s="32">
        <f t="shared" si="1"/>
        <v>8</v>
      </c>
      <c r="AA16" s="26"/>
      <c r="AB16" s="25" t="str">
        <f t="shared" si="10"/>
        <v>l.</v>
      </c>
      <c r="AC16" s="32">
        <f t="shared" si="10"/>
        <v>518</v>
      </c>
      <c r="AD16" s="23" t="str">
        <f t="shared" si="2"/>
        <v>=</v>
      </c>
      <c r="AE16" s="23">
        <f t="shared" si="2"/>
        <v>500</v>
      </c>
      <c r="AF16" s="23" t="str">
        <f t="shared" si="2"/>
        <v>+</v>
      </c>
      <c r="AG16" s="23" t="str">
        <f t="shared" si="2"/>
        <v>___</v>
      </c>
      <c r="AH16" s="23" t="str">
        <f t="shared" si="2"/>
        <v>+</v>
      </c>
      <c r="AI16" s="32">
        <f t="shared" si="2"/>
        <v>8</v>
      </c>
      <c r="AJ16" s="23"/>
      <c r="AK16" s="35">
        <f ca="1" t="shared" si="11"/>
        <v>518</v>
      </c>
      <c r="AL16" s="35">
        <f t="shared" si="12"/>
        <v>500</v>
      </c>
      <c r="AM16" s="35">
        <f t="shared" si="13"/>
        <v>10</v>
      </c>
      <c r="AN16" s="35">
        <f t="shared" si="14"/>
        <v>8</v>
      </c>
      <c r="AP16">
        <f ca="1" t="shared" si="15"/>
        <v>0.3707810159892295</v>
      </c>
      <c r="AQ16">
        <f ca="1" t="shared" si="3"/>
        <v>0.2744021176681033</v>
      </c>
      <c r="AR16">
        <f ca="1" t="shared" si="3"/>
        <v>0.3602828807188476</v>
      </c>
      <c r="AT16">
        <f t="shared" si="16"/>
      </c>
      <c r="AU16">
        <f t="shared" si="16"/>
        <v>1</v>
      </c>
      <c r="AV16">
        <f t="shared" si="16"/>
      </c>
    </row>
    <row r="17" spans="1:48" ht="16.5" customHeight="1">
      <c r="A17" s="9" t="s">
        <v>12</v>
      </c>
      <c r="B17" s="32">
        <f t="shared" si="4"/>
        <v>728</v>
      </c>
      <c r="C17" s="29" t="s">
        <v>32</v>
      </c>
      <c r="D17" s="27">
        <f t="shared" si="5"/>
        <v>700</v>
      </c>
      <c r="E17" s="27" t="s">
        <v>33</v>
      </c>
      <c r="F17" s="27" t="str">
        <f t="shared" si="6"/>
        <v>___</v>
      </c>
      <c r="G17" s="27" t="s">
        <v>33</v>
      </c>
      <c r="H17" s="32">
        <f t="shared" si="7"/>
        <v>8</v>
      </c>
      <c r="I17" s="27"/>
      <c r="J17" s="24" t="str">
        <f t="shared" si="8"/>
        <v>m.</v>
      </c>
      <c r="K17" s="32">
        <f t="shared" si="8"/>
        <v>728</v>
      </c>
      <c r="L17" s="23" t="str">
        <f t="shared" si="0"/>
        <v>=</v>
      </c>
      <c r="M17" s="23">
        <f t="shared" si="0"/>
        <v>700</v>
      </c>
      <c r="N17" s="23" t="str">
        <f t="shared" si="0"/>
        <v>+</v>
      </c>
      <c r="O17" s="23" t="str">
        <f t="shared" si="0"/>
        <v>___</v>
      </c>
      <c r="P17" s="23" t="str">
        <f t="shared" si="0"/>
        <v>+</v>
      </c>
      <c r="Q17" s="32">
        <f t="shared" si="0"/>
        <v>8</v>
      </c>
      <c r="R17" s="26"/>
      <c r="S17" s="25" t="str">
        <f t="shared" si="9"/>
        <v>m.</v>
      </c>
      <c r="T17" s="32">
        <f t="shared" si="9"/>
        <v>728</v>
      </c>
      <c r="U17" s="23" t="str">
        <f t="shared" si="1"/>
        <v>=</v>
      </c>
      <c r="V17" s="23">
        <f t="shared" si="1"/>
        <v>700</v>
      </c>
      <c r="W17" s="23" t="str">
        <f t="shared" si="1"/>
        <v>+</v>
      </c>
      <c r="X17" s="23" t="str">
        <f t="shared" si="1"/>
        <v>___</v>
      </c>
      <c r="Y17" s="23" t="str">
        <f t="shared" si="1"/>
        <v>+</v>
      </c>
      <c r="Z17" s="32">
        <f t="shared" si="1"/>
        <v>8</v>
      </c>
      <c r="AA17" s="26"/>
      <c r="AB17" s="25" t="str">
        <f t="shared" si="10"/>
        <v>m.</v>
      </c>
      <c r="AC17" s="32">
        <f t="shared" si="10"/>
        <v>728</v>
      </c>
      <c r="AD17" s="23" t="str">
        <f t="shared" si="2"/>
        <v>=</v>
      </c>
      <c r="AE17" s="23">
        <f t="shared" si="2"/>
        <v>700</v>
      </c>
      <c r="AF17" s="23" t="str">
        <f t="shared" si="2"/>
        <v>+</v>
      </c>
      <c r="AG17" s="23" t="str">
        <f t="shared" si="2"/>
        <v>___</v>
      </c>
      <c r="AH17" s="23" t="str">
        <f t="shared" si="2"/>
        <v>+</v>
      </c>
      <c r="AI17" s="32">
        <f t="shared" si="2"/>
        <v>8</v>
      </c>
      <c r="AJ17" s="23"/>
      <c r="AK17" s="35">
        <f ca="1" t="shared" si="11"/>
        <v>728</v>
      </c>
      <c r="AL17" s="35">
        <f t="shared" si="12"/>
        <v>700</v>
      </c>
      <c r="AM17" s="35">
        <f t="shared" si="13"/>
        <v>20</v>
      </c>
      <c r="AN17" s="35">
        <f t="shared" si="14"/>
        <v>8</v>
      </c>
      <c r="AP17">
        <f ca="1" t="shared" si="15"/>
        <v>0.6741764691941095</v>
      </c>
      <c r="AQ17">
        <f ca="1" t="shared" si="3"/>
        <v>0.3051715827517767</v>
      </c>
      <c r="AR17">
        <f ca="1" t="shared" si="3"/>
        <v>0.4412758742831979</v>
      </c>
      <c r="AT17">
        <f t="shared" si="16"/>
      </c>
      <c r="AU17">
        <f t="shared" si="16"/>
        <v>1</v>
      </c>
      <c r="AV17">
        <f t="shared" si="16"/>
      </c>
    </row>
    <row r="18" spans="1:48" ht="16.5" customHeight="1">
      <c r="A18" s="9" t="s">
        <v>13</v>
      </c>
      <c r="B18" s="32">
        <f t="shared" si="4"/>
        <v>313</v>
      </c>
      <c r="C18" s="29" t="s">
        <v>32</v>
      </c>
      <c r="D18" s="27" t="str">
        <f t="shared" si="5"/>
        <v>___</v>
      </c>
      <c r="E18" s="27" t="s">
        <v>33</v>
      </c>
      <c r="F18" s="27">
        <f t="shared" si="6"/>
        <v>10</v>
      </c>
      <c r="G18" s="27" t="s">
        <v>33</v>
      </c>
      <c r="H18" s="32">
        <f t="shared" si="7"/>
        <v>3</v>
      </c>
      <c r="I18" s="27"/>
      <c r="J18" s="24" t="str">
        <f t="shared" si="8"/>
        <v>n.</v>
      </c>
      <c r="K18" s="32">
        <f t="shared" si="8"/>
        <v>313</v>
      </c>
      <c r="L18" s="23" t="str">
        <f t="shared" si="0"/>
        <v>=</v>
      </c>
      <c r="M18" s="23" t="str">
        <f t="shared" si="0"/>
        <v>___</v>
      </c>
      <c r="N18" s="23" t="str">
        <f t="shared" si="0"/>
        <v>+</v>
      </c>
      <c r="O18" s="23">
        <f t="shared" si="0"/>
        <v>10</v>
      </c>
      <c r="P18" s="23" t="str">
        <f t="shared" si="0"/>
        <v>+</v>
      </c>
      <c r="Q18" s="32">
        <f t="shared" si="0"/>
        <v>3</v>
      </c>
      <c r="R18" s="26"/>
      <c r="S18" s="25" t="str">
        <f t="shared" si="9"/>
        <v>n.</v>
      </c>
      <c r="T18" s="32">
        <f t="shared" si="9"/>
        <v>313</v>
      </c>
      <c r="U18" s="23" t="str">
        <f t="shared" si="1"/>
        <v>=</v>
      </c>
      <c r="V18" s="23" t="str">
        <f t="shared" si="1"/>
        <v>___</v>
      </c>
      <c r="W18" s="23" t="str">
        <f t="shared" si="1"/>
        <v>+</v>
      </c>
      <c r="X18" s="23">
        <f t="shared" si="1"/>
        <v>10</v>
      </c>
      <c r="Y18" s="23" t="str">
        <f t="shared" si="1"/>
        <v>+</v>
      </c>
      <c r="Z18" s="32">
        <f t="shared" si="1"/>
        <v>3</v>
      </c>
      <c r="AA18" s="26"/>
      <c r="AB18" s="25" t="str">
        <f t="shared" si="10"/>
        <v>n.</v>
      </c>
      <c r="AC18" s="32">
        <f t="shared" si="10"/>
        <v>313</v>
      </c>
      <c r="AD18" s="23" t="str">
        <f t="shared" si="2"/>
        <v>=</v>
      </c>
      <c r="AE18" s="23" t="str">
        <f t="shared" si="2"/>
        <v>___</v>
      </c>
      <c r="AF18" s="23" t="str">
        <f t="shared" si="2"/>
        <v>+</v>
      </c>
      <c r="AG18" s="23">
        <f t="shared" si="2"/>
        <v>10</v>
      </c>
      <c r="AH18" s="23" t="str">
        <f t="shared" si="2"/>
        <v>+</v>
      </c>
      <c r="AI18" s="32">
        <f t="shared" si="2"/>
        <v>3</v>
      </c>
      <c r="AJ18" s="23"/>
      <c r="AK18" s="35">
        <f ca="1" t="shared" si="11"/>
        <v>313</v>
      </c>
      <c r="AL18" s="35">
        <f t="shared" si="12"/>
        <v>300</v>
      </c>
      <c r="AM18" s="35">
        <f t="shared" si="13"/>
        <v>10</v>
      </c>
      <c r="AN18" s="35">
        <f t="shared" si="14"/>
        <v>3</v>
      </c>
      <c r="AP18">
        <f ca="1" t="shared" si="15"/>
        <v>0.3116098955777986</v>
      </c>
      <c r="AQ18">
        <f ca="1" t="shared" si="3"/>
        <v>0.7775709480012802</v>
      </c>
      <c r="AR18">
        <f ca="1" t="shared" si="3"/>
        <v>0.780465999193261</v>
      </c>
      <c r="AT18">
        <f t="shared" si="16"/>
        <v>1</v>
      </c>
      <c r="AU18">
        <f t="shared" si="16"/>
      </c>
      <c r="AV18">
        <f t="shared" si="16"/>
      </c>
    </row>
    <row r="19" spans="1:48" ht="16.5" customHeight="1">
      <c r="A19" s="9" t="s">
        <v>14</v>
      </c>
      <c r="B19" s="32">
        <f t="shared" si="4"/>
        <v>985</v>
      </c>
      <c r="C19" s="29" t="s">
        <v>32</v>
      </c>
      <c r="D19" s="27">
        <f t="shared" si="5"/>
        <v>900</v>
      </c>
      <c r="E19" s="27" t="s">
        <v>33</v>
      </c>
      <c r="F19" s="27" t="str">
        <f t="shared" si="6"/>
        <v>___</v>
      </c>
      <c r="G19" s="27" t="s">
        <v>33</v>
      </c>
      <c r="H19" s="32">
        <f t="shared" si="7"/>
        <v>5</v>
      </c>
      <c r="I19" s="27"/>
      <c r="J19" s="24" t="str">
        <f t="shared" si="8"/>
        <v>o.</v>
      </c>
      <c r="K19" s="32">
        <f t="shared" si="8"/>
        <v>985</v>
      </c>
      <c r="L19" s="23" t="str">
        <f t="shared" si="0"/>
        <v>=</v>
      </c>
      <c r="M19" s="23">
        <f t="shared" si="0"/>
        <v>900</v>
      </c>
      <c r="N19" s="23" t="str">
        <f t="shared" si="0"/>
        <v>+</v>
      </c>
      <c r="O19" s="23" t="str">
        <f t="shared" si="0"/>
        <v>___</v>
      </c>
      <c r="P19" s="23" t="str">
        <f t="shared" si="0"/>
        <v>+</v>
      </c>
      <c r="Q19" s="32">
        <f t="shared" si="0"/>
        <v>5</v>
      </c>
      <c r="R19" s="26"/>
      <c r="S19" s="25" t="str">
        <f t="shared" si="9"/>
        <v>o.</v>
      </c>
      <c r="T19" s="32">
        <f t="shared" si="9"/>
        <v>985</v>
      </c>
      <c r="U19" s="23" t="str">
        <f t="shared" si="1"/>
        <v>=</v>
      </c>
      <c r="V19" s="23">
        <f t="shared" si="1"/>
        <v>900</v>
      </c>
      <c r="W19" s="23" t="str">
        <f t="shared" si="1"/>
        <v>+</v>
      </c>
      <c r="X19" s="23" t="str">
        <f t="shared" si="1"/>
        <v>___</v>
      </c>
      <c r="Y19" s="23" t="str">
        <f t="shared" si="1"/>
        <v>+</v>
      </c>
      <c r="Z19" s="32">
        <f t="shared" si="1"/>
        <v>5</v>
      </c>
      <c r="AA19" s="26"/>
      <c r="AB19" s="25" t="str">
        <f t="shared" si="10"/>
        <v>o.</v>
      </c>
      <c r="AC19" s="32">
        <f t="shared" si="10"/>
        <v>985</v>
      </c>
      <c r="AD19" s="23" t="str">
        <f t="shared" si="2"/>
        <v>=</v>
      </c>
      <c r="AE19" s="23">
        <f t="shared" si="2"/>
        <v>900</v>
      </c>
      <c r="AF19" s="23" t="str">
        <f t="shared" si="2"/>
        <v>+</v>
      </c>
      <c r="AG19" s="23" t="str">
        <f t="shared" si="2"/>
        <v>___</v>
      </c>
      <c r="AH19" s="23" t="str">
        <f t="shared" si="2"/>
        <v>+</v>
      </c>
      <c r="AI19" s="32">
        <f t="shared" si="2"/>
        <v>5</v>
      </c>
      <c r="AJ19" s="23"/>
      <c r="AK19" s="35">
        <f ca="1" t="shared" si="11"/>
        <v>985</v>
      </c>
      <c r="AL19" s="35">
        <f t="shared" si="12"/>
        <v>900</v>
      </c>
      <c r="AM19" s="35">
        <f t="shared" si="13"/>
        <v>80</v>
      </c>
      <c r="AN19" s="35">
        <f t="shared" si="14"/>
        <v>5</v>
      </c>
      <c r="AP19">
        <f ca="1" t="shared" si="15"/>
        <v>0.44436395153601627</v>
      </c>
      <c r="AQ19">
        <f ca="1" t="shared" si="3"/>
        <v>0.027479139442086797</v>
      </c>
      <c r="AR19">
        <f ca="1" t="shared" si="3"/>
        <v>0.06964820355308543</v>
      </c>
      <c r="AT19">
        <f t="shared" si="16"/>
      </c>
      <c r="AU19">
        <f t="shared" si="16"/>
        <v>1</v>
      </c>
      <c r="AV19">
        <f t="shared" si="16"/>
      </c>
    </row>
    <row r="20" spans="1:48" ht="16.5" customHeight="1">
      <c r="A20" s="9" t="s">
        <v>15</v>
      </c>
      <c r="B20" s="32">
        <f t="shared" si="4"/>
        <v>488</v>
      </c>
      <c r="C20" s="29" t="s">
        <v>32</v>
      </c>
      <c r="D20" s="27">
        <f t="shared" si="5"/>
        <v>400</v>
      </c>
      <c r="E20" s="27" t="s">
        <v>33</v>
      </c>
      <c r="F20" s="27" t="str">
        <f t="shared" si="6"/>
        <v>___</v>
      </c>
      <c r="G20" s="27" t="s">
        <v>33</v>
      </c>
      <c r="H20" s="32">
        <f t="shared" si="7"/>
        <v>8</v>
      </c>
      <c r="I20" s="27"/>
      <c r="J20" s="24" t="str">
        <f t="shared" si="8"/>
        <v>p.</v>
      </c>
      <c r="K20" s="32">
        <f t="shared" si="8"/>
        <v>488</v>
      </c>
      <c r="L20" s="23" t="str">
        <f t="shared" si="0"/>
        <v>=</v>
      </c>
      <c r="M20" s="23">
        <f t="shared" si="0"/>
        <v>400</v>
      </c>
      <c r="N20" s="23" t="str">
        <f t="shared" si="0"/>
        <v>+</v>
      </c>
      <c r="O20" s="23" t="str">
        <f t="shared" si="0"/>
        <v>___</v>
      </c>
      <c r="P20" s="23" t="str">
        <f t="shared" si="0"/>
        <v>+</v>
      </c>
      <c r="Q20" s="32">
        <f t="shared" si="0"/>
        <v>8</v>
      </c>
      <c r="R20" s="26"/>
      <c r="S20" s="25" t="str">
        <f t="shared" si="9"/>
        <v>p.</v>
      </c>
      <c r="T20" s="32">
        <f t="shared" si="9"/>
        <v>488</v>
      </c>
      <c r="U20" s="23" t="str">
        <f t="shared" si="1"/>
        <v>=</v>
      </c>
      <c r="V20" s="23">
        <f t="shared" si="1"/>
        <v>400</v>
      </c>
      <c r="W20" s="23" t="str">
        <f t="shared" si="1"/>
        <v>+</v>
      </c>
      <c r="X20" s="23" t="str">
        <f t="shared" si="1"/>
        <v>___</v>
      </c>
      <c r="Y20" s="23" t="str">
        <f t="shared" si="1"/>
        <v>+</v>
      </c>
      <c r="Z20" s="32">
        <f t="shared" si="1"/>
        <v>8</v>
      </c>
      <c r="AA20" s="26"/>
      <c r="AB20" s="25" t="str">
        <f t="shared" si="10"/>
        <v>p.</v>
      </c>
      <c r="AC20" s="32">
        <f t="shared" si="10"/>
        <v>488</v>
      </c>
      <c r="AD20" s="23" t="str">
        <f t="shared" si="2"/>
        <v>=</v>
      </c>
      <c r="AE20" s="23">
        <f t="shared" si="2"/>
        <v>400</v>
      </c>
      <c r="AF20" s="23" t="str">
        <f t="shared" si="2"/>
        <v>+</v>
      </c>
      <c r="AG20" s="23" t="str">
        <f t="shared" si="2"/>
        <v>___</v>
      </c>
      <c r="AH20" s="23" t="str">
        <f t="shared" si="2"/>
        <v>+</v>
      </c>
      <c r="AI20" s="32">
        <f t="shared" si="2"/>
        <v>8</v>
      </c>
      <c r="AJ20" s="23"/>
      <c r="AK20" s="35">
        <f ca="1" t="shared" si="11"/>
        <v>488</v>
      </c>
      <c r="AL20" s="35">
        <f t="shared" si="12"/>
        <v>400</v>
      </c>
      <c r="AM20" s="35">
        <f t="shared" si="13"/>
        <v>80</v>
      </c>
      <c r="AN20" s="35">
        <f t="shared" si="14"/>
        <v>8</v>
      </c>
      <c r="AP20">
        <f ca="1" t="shared" si="15"/>
        <v>0.7927996547749228</v>
      </c>
      <c r="AQ20">
        <f ca="1" t="shared" si="3"/>
        <v>0.3929604058026648</v>
      </c>
      <c r="AR20">
        <f ca="1" t="shared" si="3"/>
        <v>0.9594032353485238</v>
      </c>
      <c r="AT20">
        <f t="shared" si="16"/>
      </c>
      <c r="AU20">
        <f t="shared" si="16"/>
        <v>1</v>
      </c>
      <c r="AV20">
        <f t="shared" si="16"/>
      </c>
    </row>
    <row r="21" spans="1:48" ht="16.5" customHeight="1">
      <c r="A21" s="9" t="s">
        <v>16</v>
      </c>
      <c r="B21" s="32">
        <f t="shared" si="4"/>
        <v>481</v>
      </c>
      <c r="C21" s="29" t="s">
        <v>32</v>
      </c>
      <c r="D21" s="27">
        <f t="shared" si="5"/>
        <v>400</v>
      </c>
      <c r="E21" s="27" t="s">
        <v>33</v>
      </c>
      <c r="F21" s="27" t="str">
        <f t="shared" si="6"/>
        <v>___</v>
      </c>
      <c r="G21" s="27" t="s">
        <v>33</v>
      </c>
      <c r="H21" s="32">
        <f t="shared" si="7"/>
        <v>1</v>
      </c>
      <c r="I21" s="27"/>
      <c r="J21" s="24" t="str">
        <f t="shared" si="8"/>
        <v>q.</v>
      </c>
      <c r="K21" s="32">
        <f t="shared" si="8"/>
        <v>481</v>
      </c>
      <c r="L21" s="23" t="str">
        <f t="shared" si="8"/>
        <v>=</v>
      </c>
      <c r="M21" s="23">
        <f t="shared" si="8"/>
        <v>400</v>
      </c>
      <c r="N21" s="23" t="str">
        <f t="shared" si="8"/>
        <v>+</v>
      </c>
      <c r="O21" s="23" t="str">
        <f t="shared" si="8"/>
        <v>___</v>
      </c>
      <c r="P21" s="23" t="str">
        <f t="shared" si="8"/>
        <v>+</v>
      </c>
      <c r="Q21" s="32">
        <f t="shared" si="8"/>
        <v>1</v>
      </c>
      <c r="R21" s="26"/>
      <c r="S21" s="25" t="str">
        <f t="shared" si="9"/>
        <v>q.</v>
      </c>
      <c r="T21" s="32">
        <f t="shared" si="9"/>
        <v>481</v>
      </c>
      <c r="U21" s="23" t="str">
        <f t="shared" si="9"/>
        <v>=</v>
      </c>
      <c r="V21" s="23">
        <f t="shared" si="9"/>
        <v>400</v>
      </c>
      <c r="W21" s="23" t="str">
        <f t="shared" si="9"/>
        <v>+</v>
      </c>
      <c r="X21" s="23" t="str">
        <f t="shared" si="9"/>
        <v>___</v>
      </c>
      <c r="Y21" s="23" t="str">
        <f t="shared" si="9"/>
        <v>+</v>
      </c>
      <c r="Z21" s="32">
        <f t="shared" si="9"/>
        <v>1</v>
      </c>
      <c r="AA21" s="26"/>
      <c r="AB21" s="25" t="str">
        <f t="shared" si="10"/>
        <v>q.</v>
      </c>
      <c r="AC21" s="32">
        <f t="shared" si="10"/>
        <v>481</v>
      </c>
      <c r="AD21" s="23" t="str">
        <f t="shared" si="10"/>
        <v>=</v>
      </c>
      <c r="AE21" s="23">
        <f t="shared" si="10"/>
        <v>400</v>
      </c>
      <c r="AF21" s="23" t="str">
        <f t="shared" si="10"/>
        <v>+</v>
      </c>
      <c r="AG21" s="23" t="str">
        <f t="shared" si="10"/>
        <v>___</v>
      </c>
      <c r="AH21" s="23" t="str">
        <f t="shared" si="10"/>
        <v>+</v>
      </c>
      <c r="AI21" s="32">
        <f t="shared" si="10"/>
        <v>1</v>
      </c>
      <c r="AJ21" s="23"/>
      <c r="AK21" s="35">
        <f ca="1" t="shared" si="11"/>
        <v>481</v>
      </c>
      <c r="AL21" s="35">
        <f t="shared" si="12"/>
        <v>400</v>
      </c>
      <c r="AM21" s="35">
        <f t="shared" si="13"/>
        <v>80</v>
      </c>
      <c r="AN21" s="35">
        <f t="shared" si="14"/>
        <v>1</v>
      </c>
      <c r="AP21">
        <f ca="1" t="shared" si="15"/>
        <v>0.9260465532834532</v>
      </c>
      <c r="AQ21">
        <f ca="1" t="shared" si="15"/>
        <v>0.6243233137242221</v>
      </c>
      <c r="AR21">
        <f ca="1" t="shared" si="15"/>
        <v>0.6423357327773562</v>
      </c>
      <c r="AT21">
        <f t="shared" si="16"/>
      </c>
      <c r="AU21">
        <f t="shared" si="16"/>
        <v>1</v>
      </c>
      <c r="AV21">
        <f t="shared" si="16"/>
      </c>
    </row>
    <row r="22" spans="1:48" ht="16.5" customHeight="1">
      <c r="A22" s="9" t="s">
        <v>17</v>
      </c>
      <c r="B22" s="32">
        <f t="shared" si="4"/>
        <v>444</v>
      </c>
      <c r="C22" s="29" t="s">
        <v>32</v>
      </c>
      <c r="D22" s="27" t="str">
        <f t="shared" si="5"/>
        <v>___</v>
      </c>
      <c r="E22" s="27" t="s">
        <v>33</v>
      </c>
      <c r="F22" s="27">
        <f t="shared" si="6"/>
        <v>40</v>
      </c>
      <c r="G22" s="27" t="s">
        <v>33</v>
      </c>
      <c r="H22" s="32">
        <f t="shared" si="7"/>
        <v>4</v>
      </c>
      <c r="I22" s="27"/>
      <c r="J22" s="24" t="str">
        <f t="shared" si="8"/>
        <v>r.</v>
      </c>
      <c r="K22" s="32">
        <f t="shared" si="8"/>
        <v>444</v>
      </c>
      <c r="L22" s="23" t="str">
        <f t="shared" si="8"/>
        <v>=</v>
      </c>
      <c r="M22" s="23" t="str">
        <f t="shared" si="8"/>
        <v>___</v>
      </c>
      <c r="N22" s="23" t="str">
        <f t="shared" si="8"/>
        <v>+</v>
      </c>
      <c r="O22" s="23">
        <f t="shared" si="8"/>
        <v>40</v>
      </c>
      <c r="P22" s="23" t="str">
        <f t="shared" si="8"/>
        <v>+</v>
      </c>
      <c r="Q22" s="32">
        <f t="shared" si="8"/>
        <v>4</v>
      </c>
      <c r="R22" s="26"/>
      <c r="S22" s="25" t="str">
        <f t="shared" si="9"/>
        <v>r.</v>
      </c>
      <c r="T22" s="32">
        <f t="shared" si="9"/>
        <v>444</v>
      </c>
      <c r="U22" s="23" t="str">
        <f t="shared" si="9"/>
        <v>=</v>
      </c>
      <c r="V22" s="23" t="str">
        <f t="shared" si="9"/>
        <v>___</v>
      </c>
      <c r="W22" s="23" t="str">
        <f t="shared" si="9"/>
        <v>+</v>
      </c>
      <c r="X22" s="23">
        <f t="shared" si="9"/>
        <v>40</v>
      </c>
      <c r="Y22" s="23" t="str">
        <f t="shared" si="9"/>
        <v>+</v>
      </c>
      <c r="Z22" s="32">
        <f t="shared" si="9"/>
        <v>4</v>
      </c>
      <c r="AA22" s="26"/>
      <c r="AB22" s="25" t="str">
        <f t="shared" si="10"/>
        <v>r.</v>
      </c>
      <c r="AC22" s="32">
        <f t="shared" si="10"/>
        <v>444</v>
      </c>
      <c r="AD22" s="23" t="str">
        <f t="shared" si="10"/>
        <v>=</v>
      </c>
      <c r="AE22" s="23" t="str">
        <f t="shared" si="10"/>
        <v>___</v>
      </c>
      <c r="AF22" s="23" t="str">
        <f t="shared" si="10"/>
        <v>+</v>
      </c>
      <c r="AG22" s="23">
        <f t="shared" si="10"/>
        <v>40</v>
      </c>
      <c r="AH22" s="23" t="str">
        <f t="shared" si="10"/>
        <v>+</v>
      </c>
      <c r="AI22" s="32">
        <f t="shared" si="10"/>
        <v>4</v>
      </c>
      <c r="AJ22" s="23"/>
      <c r="AK22" s="35">
        <f ca="1" t="shared" si="11"/>
        <v>444</v>
      </c>
      <c r="AL22" s="35">
        <f t="shared" si="12"/>
        <v>400</v>
      </c>
      <c r="AM22" s="35">
        <f t="shared" si="13"/>
        <v>40</v>
      </c>
      <c r="AN22" s="35">
        <f t="shared" si="14"/>
        <v>4</v>
      </c>
      <c r="AP22">
        <f ca="1" t="shared" si="15"/>
        <v>0.509702838421636</v>
      </c>
      <c r="AQ22">
        <f ca="1" t="shared" si="15"/>
        <v>0.5981354956165015</v>
      </c>
      <c r="AR22">
        <f ca="1" t="shared" si="15"/>
        <v>0.6025379615613076</v>
      </c>
      <c r="AT22">
        <f t="shared" si="16"/>
        <v>1</v>
      </c>
      <c r="AU22">
        <f t="shared" si="16"/>
      </c>
      <c r="AV22">
        <f t="shared" si="16"/>
      </c>
    </row>
    <row r="23" spans="1:48" ht="16.5" customHeight="1">
      <c r="A23" s="9" t="s">
        <v>18</v>
      </c>
      <c r="B23" s="32">
        <f t="shared" si="4"/>
        <v>867</v>
      </c>
      <c r="C23" s="29" t="s">
        <v>32</v>
      </c>
      <c r="D23" s="27">
        <f t="shared" si="5"/>
        <v>800</v>
      </c>
      <c r="E23" s="27" t="s">
        <v>33</v>
      </c>
      <c r="F23" s="27">
        <f t="shared" si="6"/>
        <v>60</v>
      </c>
      <c r="G23" s="27" t="s">
        <v>33</v>
      </c>
      <c r="H23" s="32" t="str">
        <f t="shared" si="7"/>
        <v>___</v>
      </c>
      <c r="I23" s="27"/>
      <c r="J23" s="24" t="str">
        <f t="shared" si="8"/>
        <v>s.</v>
      </c>
      <c r="K23" s="32">
        <f t="shared" si="8"/>
        <v>867</v>
      </c>
      <c r="L23" s="23" t="str">
        <f t="shared" si="8"/>
        <v>=</v>
      </c>
      <c r="M23" s="23">
        <f t="shared" si="8"/>
        <v>800</v>
      </c>
      <c r="N23" s="23" t="str">
        <f t="shared" si="8"/>
        <v>+</v>
      </c>
      <c r="O23" s="23">
        <f t="shared" si="8"/>
        <v>60</v>
      </c>
      <c r="P23" s="23" t="str">
        <f t="shared" si="8"/>
        <v>+</v>
      </c>
      <c r="Q23" s="32" t="str">
        <f t="shared" si="8"/>
        <v>___</v>
      </c>
      <c r="R23" s="26"/>
      <c r="S23" s="25" t="str">
        <f t="shared" si="9"/>
        <v>s.</v>
      </c>
      <c r="T23" s="32">
        <f t="shared" si="9"/>
        <v>867</v>
      </c>
      <c r="U23" s="23" t="str">
        <f t="shared" si="9"/>
        <v>=</v>
      </c>
      <c r="V23" s="23">
        <f t="shared" si="9"/>
        <v>800</v>
      </c>
      <c r="W23" s="23" t="str">
        <f t="shared" si="9"/>
        <v>+</v>
      </c>
      <c r="X23" s="23">
        <f t="shared" si="9"/>
        <v>60</v>
      </c>
      <c r="Y23" s="23" t="str">
        <f t="shared" si="9"/>
        <v>+</v>
      </c>
      <c r="Z23" s="32" t="str">
        <f t="shared" si="9"/>
        <v>___</v>
      </c>
      <c r="AA23" s="26"/>
      <c r="AB23" s="25" t="str">
        <f t="shared" si="10"/>
        <v>s.</v>
      </c>
      <c r="AC23" s="32">
        <f t="shared" si="10"/>
        <v>867</v>
      </c>
      <c r="AD23" s="23" t="str">
        <f t="shared" si="10"/>
        <v>=</v>
      </c>
      <c r="AE23" s="23">
        <f t="shared" si="10"/>
        <v>800</v>
      </c>
      <c r="AF23" s="23" t="str">
        <f t="shared" si="10"/>
        <v>+</v>
      </c>
      <c r="AG23" s="23">
        <f t="shared" si="10"/>
        <v>60</v>
      </c>
      <c r="AH23" s="23" t="str">
        <f t="shared" si="10"/>
        <v>+</v>
      </c>
      <c r="AI23" s="32" t="str">
        <f t="shared" si="10"/>
        <v>___</v>
      </c>
      <c r="AJ23" s="23"/>
      <c r="AK23" s="35">
        <f ca="1" t="shared" si="11"/>
        <v>867</v>
      </c>
      <c r="AL23" s="35">
        <f t="shared" si="12"/>
        <v>800</v>
      </c>
      <c r="AM23" s="35">
        <f t="shared" si="13"/>
        <v>60</v>
      </c>
      <c r="AN23" s="35">
        <f t="shared" si="14"/>
        <v>7</v>
      </c>
      <c r="AP23">
        <f ca="1" t="shared" si="15"/>
        <v>0.3037613545975657</v>
      </c>
      <c r="AQ23">
        <f ca="1" t="shared" si="15"/>
        <v>0.7555662364723399</v>
      </c>
      <c r="AR23">
        <f ca="1" t="shared" si="15"/>
        <v>0.17870713411634598</v>
      </c>
      <c r="AT23">
        <f t="shared" si="16"/>
      </c>
      <c r="AU23">
        <f t="shared" si="16"/>
      </c>
      <c r="AV23">
        <f t="shared" si="16"/>
        <v>1</v>
      </c>
    </row>
    <row r="24" spans="1:48" ht="16.5" customHeight="1">
      <c r="A24" s="9" t="s">
        <v>19</v>
      </c>
      <c r="B24" s="32">
        <f t="shared" si="4"/>
        <v>308</v>
      </c>
      <c r="C24" s="29" t="s">
        <v>32</v>
      </c>
      <c r="D24" s="27">
        <f t="shared" si="5"/>
        <v>300</v>
      </c>
      <c r="E24" s="27" t="s">
        <v>33</v>
      </c>
      <c r="F24" s="27">
        <f t="shared" si="6"/>
        <v>0</v>
      </c>
      <c r="G24" s="27" t="s">
        <v>33</v>
      </c>
      <c r="H24" s="32" t="str">
        <f t="shared" si="7"/>
        <v>___</v>
      </c>
      <c r="I24" s="27"/>
      <c r="J24" s="24" t="str">
        <f t="shared" si="8"/>
        <v>t.</v>
      </c>
      <c r="K24" s="32">
        <f t="shared" si="8"/>
        <v>308</v>
      </c>
      <c r="L24" s="23" t="str">
        <f t="shared" si="8"/>
        <v>=</v>
      </c>
      <c r="M24" s="23">
        <f t="shared" si="8"/>
        <v>300</v>
      </c>
      <c r="N24" s="23" t="str">
        <f t="shared" si="8"/>
        <v>+</v>
      </c>
      <c r="O24" s="23">
        <f t="shared" si="8"/>
        <v>0</v>
      </c>
      <c r="P24" s="23" t="str">
        <f t="shared" si="8"/>
        <v>+</v>
      </c>
      <c r="Q24" s="32" t="str">
        <f t="shared" si="8"/>
        <v>___</v>
      </c>
      <c r="R24" s="26"/>
      <c r="S24" s="25" t="str">
        <f t="shared" si="9"/>
        <v>t.</v>
      </c>
      <c r="T24" s="32">
        <f t="shared" si="9"/>
        <v>308</v>
      </c>
      <c r="U24" s="23" t="str">
        <f t="shared" si="9"/>
        <v>=</v>
      </c>
      <c r="V24" s="23">
        <f t="shared" si="9"/>
        <v>300</v>
      </c>
      <c r="W24" s="23" t="str">
        <f t="shared" si="9"/>
        <v>+</v>
      </c>
      <c r="X24" s="23">
        <f t="shared" si="9"/>
        <v>0</v>
      </c>
      <c r="Y24" s="23" t="str">
        <f t="shared" si="9"/>
        <v>+</v>
      </c>
      <c r="Z24" s="32" t="str">
        <f t="shared" si="9"/>
        <v>___</v>
      </c>
      <c r="AA24" s="26"/>
      <c r="AB24" s="25" t="str">
        <f t="shared" si="10"/>
        <v>t.</v>
      </c>
      <c r="AC24" s="32">
        <f t="shared" si="10"/>
        <v>308</v>
      </c>
      <c r="AD24" s="23" t="str">
        <f t="shared" si="10"/>
        <v>=</v>
      </c>
      <c r="AE24" s="23">
        <f t="shared" si="10"/>
        <v>300</v>
      </c>
      <c r="AF24" s="23" t="str">
        <f t="shared" si="10"/>
        <v>+</v>
      </c>
      <c r="AG24" s="23">
        <f t="shared" si="10"/>
        <v>0</v>
      </c>
      <c r="AH24" s="23" t="str">
        <f t="shared" si="10"/>
        <v>+</v>
      </c>
      <c r="AI24" s="32" t="str">
        <f t="shared" si="10"/>
        <v>___</v>
      </c>
      <c r="AJ24" s="23"/>
      <c r="AK24" s="35">
        <f ca="1" t="shared" si="11"/>
        <v>308</v>
      </c>
      <c r="AL24" s="35">
        <f t="shared" si="12"/>
        <v>300</v>
      </c>
      <c r="AM24" s="35">
        <f t="shared" si="13"/>
        <v>0</v>
      </c>
      <c r="AN24" s="35">
        <f t="shared" si="14"/>
        <v>8</v>
      </c>
      <c r="AP24">
        <f ca="1" t="shared" si="15"/>
        <v>0.1829711109710659</v>
      </c>
      <c r="AQ24">
        <f ca="1" t="shared" si="15"/>
        <v>0.13731991168950497</v>
      </c>
      <c r="AR24">
        <f ca="1" t="shared" si="15"/>
        <v>0.005214452785254675</v>
      </c>
      <c r="AT24">
        <f t="shared" si="16"/>
      </c>
      <c r="AU24">
        <f t="shared" si="16"/>
      </c>
      <c r="AV24">
        <f t="shared" si="16"/>
        <v>1</v>
      </c>
    </row>
    <row r="25" spans="1:48" ht="16.5" customHeight="1">
      <c r="A25" s="9" t="s">
        <v>20</v>
      </c>
      <c r="B25" s="32">
        <f t="shared" si="4"/>
        <v>482</v>
      </c>
      <c r="C25" s="29" t="s">
        <v>32</v>
      </c>
      <c r="D25" s="27">
        <f t="shared" si="5"/>
        <v>400</v>
      </c>
      <c r="E25" s="27" t="s">
        <v>33</v>
      </c>
      <c r="F25" s="27">
        <f t="shared" si="6"/>
        <v>80</v>
      </c>
      <c r="G25" s="27" t="s">
        <v>33</v>
      </c>
      <c r="H25" s="32" t="str">
        <f t="shared" si="7"/>
        <v>___</v>
      </c>
      <c r="I25" s="27"/>
      <c r="J25" s="24" t="str">
        <f t="shared" si="8"/>
        <v>u.</v>
      </c>
      <c r="K25" s="32">
        <f t="shared" si="8"/>
        <v>482</v>
      </c>
      <c r="L25" s="23" t="str">
        <f t="shared" si="8"/>
        <v>=</v>
      </c>
      <c r="M25" s="23">
        <f t="shared" si="8"/>
        <v>400</v>
      </c>
      <c r="N25" s="23" t="str">
        <f t="shared" si="8"/>
        <v>+</v>
      </c>
      <c r="O25" s="23">
        <f t="shared" si="8"/>
        <v>80</v>
      </c>
      <c r="P25" s="23" t="str">
        <f t="shared" si="8"/>
        <v>+</v>
      </c>
      <c r="Q25" s="32" t="str">
        <f t="shared" si="8"/>
        <v>___</v>
      </c>
      <c r="R25" s="26"/>
      <c r="S25" s="25" t="str">
        <f t="shared" si="9"/>
        <v>u.</v>
      </c>
      <c r="T25" s="32">
        <f t="shared" si="9"/>
        <v>482</v>
      </c>
      <c r="U25" s="23" t="str">
        <f t="shared" si="9"/>
        <v>=</v>
      </c>
      <c r="V25" s="23">
        <f t="shared" si="9"/>
        <v>400</v>
      </c>
      <c r="W25" s="23" t="str">
        <f t="shared" si="9"/>
        <v>+</v>
      </c>
      <c r="X25" s="23">
        <f t="shared" si="9"/>
        <v>80</v>
      </c>
      <c r="Y25" s="23" t="str">
        <f t="shared" si="9"/>
        <v>+</v>
      </c>
      <c r="Z25" s="32" t="str">
        <f t="shared" si="9"/>
        <v>___</v>
      </c>
      <c r="AA25" s="26"/>
      <c r="AB25" s="25" t="str">
        <f t="shared" si="10"/>
        <v>u.</v>
      </c>
      <c r="AC25" s="32">
        <f t="shared" si="10"/>
        <v>482</v>
      </c>
      <c r="AD25" s="23" t="str">
        <f t="shared" si="10"/>
        <v>=</v>
      </c>
      <c r="AE25" s="23">
        <f t="shared" si="10"/>
        <v>400</v>
      </c>
      <c r="AF25" s="23" t="str">
        <f t="shared" si="10"/>
        <v>+</v>
      </c>
      <c r="AG25" s="23">
        <f t="shared" si="10"/>
        <v>80</v>
      </c>
      <c r="AH25" s="23" t="str">
        <f t="shared" si="10"/>
        <v>+</v>
      </c>
      <c r="AI25" s="32" t="str">
        <f t="shared" si="10"/>
        <v>___</v>
      </c>
      <c r="AJ25" s="23"/>
      <c r="AK25" s="35">
        <f ca="1" t="shared" si="11"/>
        <v>482</v>
      </c>
      <c r="AL25" s="35">
        <f t="shared" si="12"/>
        <v>400</v>
      </c>
      <c r="AM25" s="35">
        <f t="shared" si="13"/>
        <v>80</v>
      </c>
      <c r="AN25" s="35">
        <f t="shared" si="14"/>
        <v>2</v>
      </c>
      <c r="AP25">
        <f ca="1" t="shared" si="15"/>
        <v>0.7505980631318181</v>
      </c>
      <c r="AQ25">
        <f ca="1" t="shared" si="15"/>
        <v>0.7015982839487269</v>
      </c>
      <c r="AR25">
        <f ca="1" t="shared" si="15"/>
        <v>0.07388548770481496</v>
      </c>
      <c r="AT25">
        <f t="shared" si="16"/>
      </c>
      <c r="AU25">
        <f t="shared" si="16"/>
      </c>
      <c r="AV25">
        <f t="shared" si="16"/>
        <v>1</v>
      </c>
    </row>
    <row r="26" spans="1:48" ht="16.5" customHeight="1">
      <c r="A26" s="9" t="s">
        <v>21</v>
      </c>
      <c r="B26" s="32">
        <f t="shared" si="4"/>
        <v>413</v>
      </c>
      <c r="C26" s="29" t="s">
        <v>32</v>
      </c>
      <c r="D26" s="27" t="str">
        <f t="shared" si="5"/>
        <v>___</v>
      </c>
      <c r="E26" s="27" t="s">
        <v>33</v>
      </c>
      <c r="F26" s="27">
        <f t="shared" si="6"/>
        <v>10</v>
      </c>
      <c r="G26" s="27" t="s">
        <v>33</v>
      </c>
      <c r="H26" s="32">
        <f t="shared" si="7"/>
        <v>3</v>
      </c>
      <c r="I26" s="27"/>
      <c r="J26" s="24" t="str">
        <f t="shared" si="8"/>
        <v>v.</v>
      </c>
      <c r="K26" s="32">
        <f t="shared" si="8"/>
        <v>413</v>
      </c>
      <c r="L26" s="23" t="str">
        <f t="shared" si="8"/>
        <v>=</v>
      </c>
      <c r="M26" s="23" t="str">
        <f t="shared" si="8"/>
        <v>___</v>
      </c>
      <c r="N26" s="23" t="str">
        <f t="shared" si="8"/>
        <v>+</v>
      </c>
      <c r="O26" s="23">
        <f t="shared" si="8"/>
        <v>10</v>
      </c>
      <c r="P26" s="23" t="str">
        <f t="shared" si="8"/>
        <v>+</v>
      </c>
      <c r="Q26" s="32">
        <f t="shared" si="8"/>
        <v>3</v>
      </c>
      <c r="R26" s="26"/>
      <c r="S26" s="25" t="str">
        <f t="shared" si="9"/>
        <v>v.</v>
      </c>
      <c r="T26" s="32">
        <f t="shared" si="9"/>
        <v>413</v>
      </c>
      <c r="U26" s="23" t="str">
        <f t="shared" si="9"/>
        <v>=</v>
      </c>
      <c r="V26" s="23" t="str">
        <f t="shared" si="9"/>
        <v>___</v>
      </c>
      <c r="W26" s="23" t="str">
        <f t="shared" si="9"/>
        <v>+</v>
      </c>
      <c r="X26" s="23">
        <f t="shared" si="9"/>
        <v>10</v>
      </c>
      <c r="Y26" s="23" t="str">
        <f t="shared" si="9"/>
        <v>+</v>
      </c>
      <c r="Z26" s="32">
        <f t="shared" si="9"/>
        <v>3</v>
      </c>
      <c r="AA26" s="26"/>
      <c r="AB26" s="25" t="str">
        <f t="shared" si="10"/>
        <v>v.</v>
      </c>
      <c r="AC26" s="32">
        <f t="shared" si="10"/>
        <v>413</v>
      </c>
      <c r="AD26" s="23" t="str">
        <f t="shared" si="10"/>
        <v>=</v>
      </c>
      <c r="AE26" s="23" t="str">
        <f t="shared" si="10"/>
        <v>___</v>
      </c>
      <c r="AF26" s="23" t="str">
        <f t="shared" si="10"/>
        <v>+</v>
      </c>
      <c r="AG26" s="23">
        <f t="shared" si="10"/>
        <v>10</v>
      </c>
      <c r="AH26" s="23" t="str">
        <f t="shared" si="10"/>
        <v>+</v>
      </c>
      <c r="AI26" s="32">
        <f t="shared" si="10"/>
        <v>3</v>
      </c>
      <c r="AJ26" s="23"/>
      <c r="AK26" s="35">
        <f ca="1" t="shared" si="11"/>
        <v>413</v>
      </c>
      <c r="AL26" s="35">
        <f t="shared" si="12"/>
        <v>400</v>
      </c>
      <c r="AM26" s="35">
        <f t="shared" si="13"/>
        <v>10</v>
      </c>
      <c r="AN26" s="35">
        <f t="shared" si="14"/>
        <v>3</v>
      </c>
      <c r="AP26">
        <f ca="1" t="shared" si="15"/>
        <v>0.16754366169165125</v>
      </c>
      <c r="AQ26">
        <f ca="1" t="shared" si="15"/>
        <v>0.9548475181219862</v>
      </c>
      <c r="AR26">
        <f ca="1" t="shared" si="15"/>
        <v>0.4059874774934904</v>
      </c>
      <c r="AT26">
        <f t="shared" si="16"/>
        <v>1</v>
      </c>
      <c r="AU26">
        <f t="shared" si="16"/>
      </c>
      <c r="AV26">
        <f t="shared" si="16"/>
      </c>
    </row>
    <row r="27" spans="1:48" ht="16.5" customHeight="1">
      <c r="A27" s="9" t="s">
        <v>22</v>
      </c>
      <c r="B27" s="32">
        <f t="shared" si="4"/>
        <v>714</v>
      </c>
      <c r="C27" s="29" t="s">
        <v>32</v>
      </c>
      <c r="D27" s="27">
        <f t="shared" si="5"/>
        <v>700</v>
      </c>
      <c r="E27" s="27" t="s">
        <v>33</v>
      </c>
      <c r="F27" s="27" t="str">
        <f t="shared" si="6"/>
        <v>___</v>
      </c>
      <c r="G27" s="27" t="s">
        <v>33</v>
      </c>
      <c r="H27" s="32">
        <f t="shared" si="7"/>
        <v>4</v>
      </c>
      <c r="I27" s="27"/>
      <c r="J27" s="24" t="str">
        <f t="shared" si="8"/>
        <v>w.</v>
      </c>
      <c r="K27" s="32">
        <f t="shared" si="8"/>
        <v>714</v>
      </c>
      <c r="L27" s="23" t="str">
        <f t="shared" si="8"/>
        <v>=</v>
      </c>
      <c r="M27" s="23">
        <f t="shared" si="8"/>
        <v>700</v>
      </c>
      <c r="N27" s="23" t="str">
        <f t="shared" si="8"/>
        <v>+</v>
      </c>
      <c r="O27" s="23" t="str">
        <f t="shared" si="8"/>
        <v>___</v>
      </c>
      <c r="P27" s="23" t="str">
        <f t="shared" si="8"/>
        <v>+</v>
      </c>
      <c r="Q27" s="32">
        <f t="shared" si="8"/>
        <v>4</v>
      </c>
      <c r="R27" s="26"/>
      <c r="S27" s="25" t="str">
        <f t="shared" si="9"/>
        <v>w.</v>
      </c>
      <c r="T27" s="32">
        <f t="shared" si="9"/>
        <v>714</v>
      </c>
      <c r="U27" s="23" t="str">
        <f t="shared" si="9"/>
        <v>=</v>
      </c>
      <c r="V27" s="23">
        <f t="shared" si="9"/>
        <v>700</v>
      </c>
      <c r="W27" s="23" t="str">
        <f t="shared" si="9"/>
        <v>+</v>
      </c>
      <c r="X27" s="23" t="str">
        <f t="shared" si="9"/>
        <v>___</v>
      </c>
      <c r="Y27" s="23" t="str">
        <f t="shared" si="9"/>
        <v>+</v>
      </c>
      <c r="Z27" s="32">
        <f t="shared" si="9"/>
        <v>4</v>
      </c>
      <c r="AA27" s="26"/>
      <c r="AB27" s="25" t="str">
        <f t="shared" si="10"/>
        <v>w.</v>
      </c>
      <c r="AC27" s="32">
        <f t="shared" si="10"/>
        <v>714</v>
      </c>
      <c r="AD27" s="23" t="str">
        <f t="shared" si="10"/>
        <v>=</v>
      </c>
      <c r="AE27" s="23">
        <f t="shared" si="10"/>
        <v>700</v>
      </c>
      <c r="AF27" s="23" t="str">
        <f t="shared" si="10"/>
        <v>+</v>
      </c>
      <c r="AG27" s="23" t="str">
        <f t="shared" si="10"/>
        <v>___</v>
      </c>
      <c r="AH27" s="23" t="str">
        <f t="shared" si="10"/>
        <v>+</v>
      </c>
      <c r="AI27" s="32">
        <f t="shared" si="10"/>
        <v>4</v>
      </c>
      <c r="AJ27" s="23"/>
      <c r="AK27" s="35">
        <f ca="1" t="shared" si="11"/>
        <v>714</v>
      </c>
      <c r="AL27" s="35">
        <f t="shared" si="12"/>
        <v>700</v>
      </c>
      <c r="AM27" s="35">
        <f t="shared" si="13"/>
        <v>10</v>
      </c>
      <c r="AN27" s="35">
        <f t="shared" si="14"/>
        <v>4</v>
      </c>
      <c r="AP27">
        <f ca="1" t="shared" si="15"/>
        <v>0.4027347519745432</v>
      </c>
      <c r="AQ27">
        <f ca="1" t="shared" si="15"/>
        <v>0.15258025140385056</v>
      </c>
      <c r="AR27">
        <f ca="1" t="shared" si="15"/>
        <v>0.4169306840591631</v>
      </c>
      <c r="AT27">
        <f t="shared" si="16"/>
      </c>
      <c r="AU27">
        <f t="shared" si="16"/>
        <v>1</v>
      </c>
      <c r="AV27">
        <f t="shared" si="16"/>
      </c>
    </row>
    <row r="28" spans="1:48" ht="16.5" customHeight="1">
      <c r="A28" s="9" t="s">
        <v>23</v>
      </c>
      <c r="B28" s="32">
        <f t="shared" si="4"/>
        <v>424</v>
      </c>
      <c r="C28" s="29" t="s">
        <v>32</v>
      </c>
      <c r="D28" s="27">
        <f t="shared" si="5"/>
        <v>400</v>
      </c>
      <c r="E28" s="27" t="s">
        <v>33</v>
      </c>
      <c r="F28" s="27" t="str">
        <f t="shared" si="6"/>
        <v>___</v>
      </c>
      <c r="G28" s="27" t="s">
        <v>33</v>
      </c>
      <c r="H28" s="32">
        <f t="shared" si="7"/>
        <v>4</v>
      </c>
      <c r="I28" s="27"/>
      <c r="J28" s="24" t="str">
        <f t="shared" si="8"/>
        <v>x.</v>
      </c>
      <c r="K28" s="32">
        <f t="shared" si="8"/>
        <v>424</v>
      </c>
      <c r="L28" s="23" t="str">
        <f t="shared" si="8"/>
        <v>=</v>
      </c>
      <c r="M28" s="23">
        <f t="shared" si="8"/>
        <v>400</v>
      </c>
      <c r="N28" s="23" t="str">
        <f t="shared" si="8"/>
        <v>+</v>
      </c>
      <c r="O28" s="23" t="str">
        <f t="shared" si="8"/>
        <v>___</v>
      </c>
      <c r="P28" s="23" t="str">
        <f t="shared" si="8"/>
        <v>+</v>
      </c>
      <c r="Q28" s="32">
        <f t="shared" si="8"/>
        <v>4</v>
      </c>
      <c r="R28" s="26"/>
      <c r="S28" s="25" t="str">
        <f t="shared" si="9"/>
        <v>x.</v>
      </c>
      <c r="T28" s="32">
        <f t="shared" si="9"/>
        <v>424</v>
      </c>
      <c r="U28" s="23" t="str">
        <f t="shared" si="9"/>
        <v>=</v>
      </c>
      <c r="V28" s="23">
        <f t="shared" si="9"/>
        <v>400</v>
      </c>
      <c r="W28" s="23" t="str">
        <f t="shared" si="9"/>
        <v>+</v>
      </c>
      <c r="X28" s="23" t="str">
        <f t="shared" si="9"/>
        <v>___</v>
      </c>
      <c r="Y28" s="23" t="str">
        <f t="shared" si="9"/>
        <v>+</v>
      </c>
      <c r="Z28" s="32">
        <f t="shared" si="9"/>
        <v>4</v>
      </c>
      <c r="AA28" s="26"/>
      <c r="AB28" s="25" t="str">
        <f t="shared" si="10"/>
        <v>x.</v>
      </c>
      <c r="AC28" s="32">
        <f t="shared" si="10"/>
        <v>424</v>
      </c>
      <c r="AD28" s="23" t="str">
        <f t="shared" si="10"/>
        <v>=</v>
      </c>
      <c r="AE28" s="23">
        <f t="shared" si="10"/>
        <v>400</v>
      </c>
      <c r="AF28" s="23" t="str">
        <f t="shared" si="10"/>
        <v>+</v>
      </c>
      <c r="AG28" s="23" t="str">
        <f t="shared" si="10"/>
        <v>___</v>
      </c>
      <c r="AH28" s="23" t="str">
        <f t="shared" si="10"/>
        <v>+</v>
      </c>
      <c r="AI28" s="32">
        <f t="shared" si="10"/>
        <v>4</v>
      </c>
      <c r="AJ28" s="23"/>
      <c r="AK28" s="35">
        <f ca="1" t="shared" si="11"/>
        <v>424</v>
      </c>
      <c r="AL28" s="35">
        <f t="shared" si="12"/>
        <v>400</v>
      </c>
      <c r="AM28" s="35">
        <f t="shared" si="13"/>
        <v>20</v>
      </c>
      <c r="AN28" s="35">
        <f t="shared" si="14"/>
        <v>4</v>
      </c>
      <c r="AP28">
        <f ca="1" t="shared" si="15"/>
        <v>0.7942742055168968</v>
      </c>
      <c r="AQ28">
        <f ca="1" t="shared" si="15"/>
        <v>0.1669122555295317</v>
      </c>
      <c r="AR28">
        <f ca="1" t="shared" si="15"/>
        <v>0.378597362454558</v>
      </c>
      <c r="AT28">
        <f t="shared" si="16"/>
      </c>
      <c r="AU28">
        <f t="shared" si="16"/>
        <v>1</v>
      </c>
      <c r="AV28">
        <f t="shared" si="16"/>
      </c>
    </row>
    <row r="29" spans="1:48" ht="16.5" customHeight="1">
      <c r="A29" s="9" t="s">
        <v>24</v>
      </c>
      <c r="B29" s="32">
        <f t="shared" si="4"/>
        <v>392</v>
      </c>
      <c r="C29" s="29" t="s">
        <v>32</v>
      </c>
      <c r="D29" s="27">
        <f t="shared" si="5"/>
        <v>300</v>
      </c>
      <c r="E29" s="27" t="s">
        <v>33</v>
      </c>
      <c r="F29" s="27" t="str">
        <f t="shared" si="6"/>
        <v>___</v>
      </c>
      <c r="G29" s="27" t="s">
        <v>33</v>
      </c>
      <c r="H29" s="32">
        <f t="shared" si="7"/>
        <v>2</v>
      </c>
      <c r="I29" s="27"/>
      <c r="J29" s="24" t="str">
        <f t="shared" si="8"/>
        <v>y.</v>
      </c>
      <c r="K29" s="32">
        <f t="shared" si="8"/>
        <v>392</v>
      </c>
      <c r="L29" s="23" t="str">
        <f t="shared" si="8"/>
        <v>=</v>
      </c>
      <c r="M29" s="23">
        <f t="shared" si="8"/>
        <v>300</v>
      </c>
      <c r="N29" s="23" t="str">
        <f t="shared" si="8"/>
        <v>+</v>
      </c>
      <c r="O29" s="23" t="str">
        <f t="shared" si="8"/>
        <v>___</v>
      </c>
      <c r="P29" s="23" t="str">
        <f t="shared" si="8"/>
        <v>+</v>
      </c>
      <c r="Q29" s="32">
        <f t="shared" si="8"/>
        <v>2</v>
      </c>
      <c r="R29" s="26"/>
      <c r="S29" s="25" t="str">
        <f t="shared" si="9"/>
        <v>y.</v>
      </c>
      <c r="T29" s="32">
        <f t="shared" si="9"/>
        <v>392</v>
      </c>
      <c r="U29" s="23" t="str">
        <f t="shared" si="9"/>
        <v>=</v>
      </c>
      <c r="V29" s="23">
        <f t="shared" si="9"/>
        <v>300</v>
      </c>
      <c r="W29" s="23" t="str">
        <f t="shared" si="9"/>
        <v>+</v>
      </c>
      <c r="X29" s="23" t="str">
        <f t="shared" si="9"/>
        <v>___</v>
      </c>
      <c r="Y29" s="23" t="str">
        <f t="shared" si="9"/>
        <v>+</v>
      </c>
      <c r="Z29" s="32">
        <f t="shared" si="9"/>
        <v>2</v>
      </c>
      <c r="AA29" s="26"/>
      <c r="AB29" s="25" t="str">
        <f t="shared" si="10"/>
        <v>y.</v>
      </c>
      <c r="AC29" s="32">
        <f t="shared" si="10"/>
        <v>392</v>
      </c>
      <c r="AD29" s="23" t="str">
        <f t="shared" si="10"/>
        <v>=</v>
      </c>
      <c r="AE29" s="23">
        <f t="shared" si="10"/>
        <v>300</v>
      </c>
      <c r="AF29" s="23" t="str">
        <f t="shared" si="10"/>
        <v>+</v>
      </c>
      <c r="AG29" s="23" t="str">
        <f t="shared" si="10"/>
        <v>___</v>
      </c>
      <c r="AH29" s="23" t="str">
        <f t="shared" si="10"/>
        <v>+</v>
      </c>
      <c r="AI29" s="32">
        <f t="shared" si="10"/>
        <v>2</v>
      </c>
      <c r="AJ29" s="23"/>
      <c r="AK29" s="35">
        <f ca="1" t="shared" si="11"/>
        <v>392</v>
      </c>
      <c r="AL29" s="35">
        <f t="shared" si="12"/>
        <v>300</v>
      </c>
      <c r="AM29" s="35">
        <f t="shared" si="13"/>
        <v>90</v>
      </c>
      <c r="AN29" s="35">
        <f t="shared" si="14"/>
        <v>2</v>
      </c>
      <c r="AP29">
        <f ca="1" t="shared" si="15"/>
        <v>0.5639718304129444</v>
      </c>
      <c r="AQ29">
        <f ca="1" t="shared" si="15"/>
        <v>0.3448408783155896</v>
      </c>
      <c r="AR29">
        <f ca="1" t="shared" si="15"/>
        <v>0.9251974940189873</v>
      </c>
      <c r="AT29">
        <f t="shared" si="16"/>
      </c>
      <c r="AU29">
        <f t="shared" si="16"/>
        <v>1</v>
      </c>
      <c r="AV29">
        <f t="shared" si="16"/>
      </c>
    </row>
    <row r="30" spans="1:48" ht="16.5" customHeight="1">
      <c r="A30" s="9" t="s">
        <v>25</v>
      </c>
      <c r="B30" s="32">
        <f t="shared" si="4"/>
        <v>674</v>
      </c>
      <c r="C30" s="29" t="s">
        <v>32</v>
      </c>
      <c r="D30" s="27">
        <f t="shared" si="5"/>
        <v>600</v>
      </c>
      <c r="E30" s="27" t="s">
        <v>33</v>
      </c>
      <c r="F30" s="27" t="str">
        <f t="shared" si="6"/>
        <v>___</v>
      </c>
      <c r="G30" s="27" t="s">
        <v>33</v>
      </c>
      <c r="H30" s="32">
        <f t="shared" si="7"/>
        <v>4</v>
      </c>
      <c r="I30" s="27"/>
      <c r="J30" s="24" t="str">
        <f t="shared" si="8"/>
        <v>z.</v>
      </c>
      <c r="K30" s="32">
        <f t="shared" si="8"/>
        <v>674</v>
      </c>
      <c r="L30" s="23" t="str">
        <f t="shared" si="8"/>
        <v>=</v>
      </c>
      <c r="M30" s="23">
        <f t="shared" si="8"/>
        <v>600</v>
      </c>
      <c r="N30" s="23" t="str">
        <f t="shared" si="8"/>
        <v>+</v>
      </c>
      <c r="O30" s="23" t="str">
        <f t="shared" si="8"/>
        <v>___</v>
      </c>
      <c r="P30" s="23" t="str">
        <f t="shared" si="8"/>
        <v>+</v>
      </c>
      <c r="Q30" s="32">
        <f t="shared" si="8"/>
        <v>4</v>
      </c>
      <c r="R30" s="26"/>
      <c r="S30" s="25" t="str">
        <f t="shared" si="9"/>
        <v>z.</v>
      </c>
      <c r="T30" s="32">
        <f t="shared" si="9"/>
        <v>674</v>
      </c>
      <c r="U30" s="23" t="str">
        <f t="shared" si="9"/>
        <v>=</v>
      </c>
      <c r="V30" s="23">
        <f t="shared" si="9"/>
        <v>600</v>
      </c>
      <c r="W30" s="23" t="str">
        <f t="shared" si="9"/>
        <v>+</v>
      </c>
      <c r="X30" s="23" t="str">
        <f t="shared" si="9"/>
        <v>___</v>
      </c>
      <c r="Y30" s="23" t="str">
        <f t="shared" si="9"/>
        <v>+</v>
      </c>
      <c r="Z30" s="32">
        <f t="shared" si="9"/>
        <v>4</v>
      </c>
      <c r="AA30" s="26"/>
      <c r="AB30" s="25" t="str">
        <f t="shared" si="10"/>
        <v>z.</v>
      </c>
      <c r="AC30" s="32">
        <f t="shared" si="10"/>
        <v>674</v>
      </c>
      <c r="AD30" s="23" t="str">
        <f t="shared" si="10"/>
        <v>=</v>
      </c>
      <c r="AE30" s="23">
        <f t="shared" si="10"/>
        <v>600</v>
      </c>
      <c r="AF30" s="23" t="str">
        <f t="shared" si="10"/>
        <v>+</v>
      </c>
      <c r="AG30" s="23" t="str">
        <f t="shared" si="10"/>
        <v>___</v>
      </c>
      <c r="AH30" s="23" t="str">
        <f t="shared" si="10"/>
        <v>+</v>
      </c>
      <c r="AI30" s="32">
        <f t="shared" si="10"/>
        <v>4</v>
      </c>
      <c r="AJ30" s="23"/>
      <c r="AK30" s="35">
        <f ca="1" t="shared" si="11"/>
        <v>674</v>
      </c>
      <c r="AL30" s="35">
        <f t="shared" si="12"/>
        <v>600</v>
      </c>
      <c r="AM30" s="35">
        <f t="shared" si="13"/>
        <v>70</v>
      </c>
      <c r="AN30" s="35">
        <f t="shared" si="14"/>
        <v>4</v>
      </c>
      <c r="AP30">
        <f ca="1" t="shared" si="15"/>
        <v>0.5353336157567625</v>
      </c>
      <c r="AQ30">
        <f ca="1" t="shared" si="15"/>
        <v>0.004753638305657226</v>
      </c>
      <c r="AR30">
        <f ca="1" t="shared" si="15"/>
        <v>0.22571991748313835</v>
      </c>
      <c r="AT30">
        <f t="shared" si="16"/>
      </c>
      <c r="AU30">
        <f t="shared" si="16"/>
        <v>1</v>
      </c>
      <c r="AV30">
        <f t="shared" si="16"/>
      </c>
    </row>
    <row r="31" spans="1:48" ht="16.5" customHeight="1">
      <c r="A31" s="9" t="s">
        <v>26</v>
      </c>
      <c r="B31" s="32">
        <f t="shared" si="4"/>
        <v>668</v>
      </c>
      <c r="C31" s="29" t="s">
        <v>32</v>
      </c>
      <c r="D31" s="27">
        <f t="shared" si="5"/>
        <v>600</v>
      </c>
      <c r="E31" s="27" t="s">
        <v>33</v>
      </c>
      <c r="F31" s="27" t="str">
        <f t="shared" si="6"/>
        <v>___</v>
      </c>
      <c r="G31" s="27" t="s">
        <v>33</v>
      </c>
      <c r="H31" s="32">
        <f t="shared" si="7"/>
        <v>8</v>
      </c>
      <c r="I31" s="27"/>
      <c r="J31" s="24" t="str">
        <f t="shared" si="8"/>
        <v>aa.</v>
      </c>
      <c r="K31" s="32">
        <f t="shared" si="8"/>
        <v>668</v>
      </c>
      <c r="L31" s="23" t="str">
        <f t="shared" si="8"/>
        <v>=</v>
      </c>
      <c r="M31" s="23">
        <f t="shared" si="8"/>
        <v>600</v>
      </c>
      <c r="N31" s="23" t="str">
        <f t="shared" si="8"/>
        <v>+</v>
      </c>
      <c r="O31" s="23" t="str">
        <f t="shared" si="8"/>
        <v>___</v>
      </c>
      <c r="P31" s="23" t="str">
        <f t="shared" si="8"/>
        <v>+</v>
      </c>
      <c r="Q31" s="32">
        <f t="shared" si="8"/>
        <v>8</v>
      </c>
      <c r="R31" s="26"/>
      <c r="S31" s="25" t="str">
        <f t="shared" si="9"/>
        <v>aa.</v>
      </c>
      <c r="T31" s="32">
        <f t="shared" si="9"/>
        <v>668</v>
      </c>
      <c r="U31" s="23" t="str">
        <f t="shared" si="9"/>
        <v>=</v>
      </c>
      <c r="V31" s="23">
        <f t="shared" si="9"/>
        <v>600</v>
      </c>
      <c r="W31" s="23" t="str">
        <f t="shared" si="9"/>
        <v>+</v>
      </c>
      <c r="X31" s="23" t="str">
        <f t="shared" si="9"/>
        <v>___</v>
      </c>
      <c r="Y31" s="23" t="str">
        <f t="shared" si="9"/>
        <v>+</v>
      </c>
      <c r="Z31" s="32">
        <f t="shared" si="9"/>
        <v>8</v>
      </c>
      <c r="AA31" s="26"/>
      <c r="AB31" s="25" t="str">
        <f t="shared" si="10"/>
        <v>aa.</v>
      </c>
      <c r="AC31" s="32">
        <f t="shared" si="10"/>
        <v>668</v>
      </c>
      <c r="AD31" s="23" t="str">
        <f t="shared" si="10"/>
        <v>=</v>
      </c>
      <c r="AE31" s="23">
        <f t="shared" si="10"/>
        <v>600</v>
      </c>
      <c r="AF31" s="23" t="str">
        <f t="shared" si="10"/>
        <v>+</v>
      </c>
      <c r="AG31" s="23" t="str">
        <f t="shared" si="10"/>
        <v>___</v>
      </c>
      <c r="AH31" s="23" t="str">
        <f t="shared" si="10"/>
        <v>+</v>
      </c>
      <c r="AI31" s="32">
        <f t="shared" si="10"/>
        <v>8</v>
      </c>
      <c r="AJ31" s="23"/>
      <c r="AK31" s="35">
        <f ca="1" t="shared" si="11"/>
        <v>668</v>
      </c>
      <c r="AL31" s="35">
        <f t="shared" si="12"/>
        <v>600</v>
      </c>
      <c r="AM31" s="35">
        <f t="shared" si="13"/>
        <v>60</v>
      </c>
      <c r="AN31" s="35">
        <f t="shared" si="14"/>
        <v>8</v>
      </c>
      <c r="AP31">
        <f ca="1" t="shared" si="15"/>
        <v>0.33912410389805947</v>
      </c>
      <c r="AQ31">
        <f ca="1" t="shared" si="15"/>
        <v>0.30650598218640734</v>
      </c>
      <c r="AR31">
        <f ca="1" t="shared" si="15"/>
        <v>0.3218480807797477</v>
      </c>
      <c r="AT31">
        <f t="shared" si="16"/>
      </c>
      <c r="AU31">
        <f t="shared" si="16"/>
        <v>1</v>
      </c>
      <c r="AV31">
        <f t="shared" si="16"/>
      </c>
    </row>
    <row r="32" spans="1:48" ht="16.5" customHeight="1">
      <c r="A32" s="9" t="s">
        <v>27</v>
      </c>
      <c r="B32" s="32">
        <f t="shared" si="4"/>
        <v>824</v>
      </c>
      <c r="C32" s="29" t="s">
        <v>32</v>
      </c>
      <c r="D32" s="27">
        <f t="shared" si="5"/>
        <v>800</v>
      </c>
      <c r="E32" s="27" t="s">
        <v>33</v>
      </c>
      <c r="F32" s="27" t="str">
        <f t="shared" si="6"/>
        <v>___</v>
      </c>
      <c r="G32" s="27" t="s">
        <v>33</v>
      </c>
      <c r="H32" s="32">
        <f t="shared" si="7"/>
        <v>4</v>
      </c>
      <c r="I32" s="27"/>
      <c r="J32" s="24" t="str">
        <f t="shared" si="8"/>
        <v>ab.</v>
      </c>
      <c r="K32" s="32">
        <f t="shared" si="8"/>
        <v>824</v>
      </c>
      <c r="L32" s="23" t="str">
        <f t="shared" si="8"/>
        <v>=</v>
      </c>
      <c r="M32" s="23">
        <f t="shared" si="8"/>
        <v>800</v>
      </c>
      <c r="N32" s="23" t="str">
        <f t="shared" si="8"/>
        <v>+</v>
      </c>
      <c r="O32" s="23" t="str">
        <f t="shared" si="8"/>
        <v>___</v>
      </c>
      <c r="P32" s="23" t="str">
        <f t="shared" si="8"/>
        <v>+</v>
      </c>
      <c r="Q32" s="32">
        <f t="shared" si="8"/>
        <v>4</v>
      </c>
      <c r="R32" s="26"/>
      <c r="S32" s="25" t="str">
        <f t="shared" si="9"/>
        <v>ab.</v>
      </c>
      <c r="T32" s="32">
        <f t="shared" si="9"/>
        <v>824</v>
      </c>
      <c r="U32" s="23" t="str">
        <f t="shared" si="9"/>
        <v>=</v>
      </c>
      <c r="V32" s="23">
        <f t="shared" si="9"/>
        <v>800</v>
      </c>
      <c r="W32" s="23" t="str">
        <f t="shared" si="9"/>
        <v>+</v>
      </c>
      <c r="X32" s="23" t="str">
        <f t="shared" si="9"/>
        <v>___</v>
      </c>
      <c r="Y32" s="23" t="str">
        <f t="shared" si="9"/>
        <v>+</v>
      </c>
      <c r="Z32" s="32">
        <f t="shared" si="9"/>
        <v>4</v>
      </c>
      <c r="AA32" s="26"/>
      <c r="AB32" s="25" t="str">
        <f t="shared" si="10"/>
        <v>ab.</v>
      </c>
      <c r="AC32" s="32">
        <f t="shared" si="10"/>
        <v>824</v>
      </c>
      <c r="AD32" s="23" t="str">
        <f t="shared" si="10"/>
        <v>=</v>
      </c>
      <c r="AE32" s="23">
        <f t="shared" si="10"/>
        <v>800</v>
      </c>
      <c r="AF32" s="23" t="str">
        <f t="shared" si="10"/>
        <v>+</v>
      </c>
      <c r="AG32" s="23" t="str">
        <f t="shared" si="10"/>
        <v>___</v>
      </c>
      <c r="AH32" s="23" t="str">
        <f t="shared" si="10"/>
        <v>+</v>
      </c>
      <c r="AI32" s="32">
        <f t="shared" si="10"/>
        <v>4</v>
      </c>
      <c r="AJ32" s="23"/>
      <c r="AK32" s="35">
        <f ca="1" t="shared" si="11"/>
        <v>824</v>
      </c>
      <c r="AL32" s="35">
        <f t="shared" si="12"/>
        <v>800</v>
      </c>
      <c r="AM32" s="35">
        <f t="shared" si="13"/>
        <v>20</v>
      </c>
      <c r="AN32" s="35">
        <f t="shared" si="14"/>
        <v>4</v>
      </c>
      <c r="AP32">
        <f ca="1" t="shared" si="15"/>
        <v>0.5067219310710804</v>
      </c>
      <c r="AQ32">
        <f ca="1" t="shared" si="15"/>
        <v>0.17306132706586652</v>
      </c>
      <c r="AR32">
        <f ca="1" t="shared" si="15"/>
        <v>0.39889940324549134</v>
      </c>
      <c r="AT32">
        <f t="shared" si="16"/>
      </c>
      <c r="AU32">
        <f t="shared" si="16"/>
        <v>1</v>
      </c>
      <c r="AV32">
        <f t="shared" si="16"/>
      </c>
    </row>
    <row r="33" spans="1:48" ht="16.5" customHeight="1">
      <c r="A33" s="9" t="s">
        <v>28</v>
      </c>
      <c r="B33" s="32">
        <f t="shared" si="4"/>
        <v>284</v>
      </c>
      <c r="C33" s="29" t="s">
        <v>32</v>
      </c>
      <c r="D33" s="27">
        <f t="shared" si="5"/>
        <v>200</v>
      </c>
      <c r="E33" s="27" t="s">
        <v>33</v>
      </c>
      <c r="F33" s="27">
        <f t="shared" si="6"/>
        <v>80</v>
      </c>
      <c r="G33" s="27" t="s">
        <v>33</v>
      </c>
      <c r="H33" s="32" t="str">
        <f t="shared" si="7"/>
        <v>___</v>
      </c>
      <c r="I33" s="27"/>
      <c r="J33" s="24" t="str">
        <f t="shared" si="8"/>
        <v>ac.</v>
      </c>
      <c r="K33" s="32">
        <f t="shared" si="8"/>
        <v>284</v>
      </c>
      <c r="L33" s="23" t="str">
        <f t="shared" si="8"/>
        <v>=</v>
      </c>
      <c r="M33" s="23">
        <f t="shared" si="8"/>
        <v>200</v>
      </c>
      <c r="N33" s="23" t="str">
        <f t="shared" si="8"/>
        <v>+</v>
      </c>
      <c r="O33" s="23">
        <f t="shared" si="8"/>
        <v>80</v>
      </c>
      <c r="P33" s="23" t="str">
        <f t="shared" si="8"/>
        <v>+</v>
      </c>
      <c r="Q33" s="32" t="str">
        <f t="shared" si="8"/>
        <v>___</v>
      </c>
      <c r="R33" s="26"/>
      <c r="S33" s="25" t="str">
        <f t="shared" si="9"/>
        <v>ac.</v>
      </c>
      <c r="T33" s="32">
        <f t="shared" si="9"/>
        <v>284</v>
      </c>
      <c r="U33" s="23" t="str">
        <f t="shared" si="9"/>
        <v>=</v>
      </c>
      <c r="V33" s="23">
        <f t="shared" si="9"/>
        <v>200</v>
      </c>
      <c r="W33" s="23" t="str">
        <f t="shared" si="9"/>
        <v>+</v>
      </c>
      <c r="X33" s="23">
        <f t="shared" si="9"/>
        <v>80</v>
      </c>
      <c r="Y33" s="23" t="str">
        <f t="shared" si="9"/>
        <v>+</v>
      </c>
      <c r="Z33" s="32" t="str">
        <f t="shared" si="9"/>
        <v>___</v>
      </c>
      <c r="AA33" s="26"/>
      <c r="AB33" s="25" t="str">
        <f t="shared" si="10"/>
        <v>ac.</v>
      </c>
      <c r="AC33" s="32">
        <f t="shared" si="10"/>
        <v>284</v>
      </c>
      <c r="AD33" s="23" t="str">
        <f t="shared" si="10"/>
        <v>=</v>
      </c>
      <c r="AE33" s="23">
        <f t="shared" si="10"/>
        <v>200</v>
      </c>
      <c r="AF33" s="23" t="str">
        <f t="shared" si="10"/>
        <v>+</v>
      </c>
      <c r="AG33" s="23">
        <f t="shared" si="10"/>
        <v>80</v>
      </c>
      <c r="AH33" s="23" t="str">
        <f t="shared" si="10"/>
        <v>+</v>
      </c>
      <c r="AI33" s="32" t="str">
        <f t="shared" si="10"/>
        <v>___</v>
      </c>
      <c r="AJ33" s="23"/>
      <c r="AK33" s="35">
        <f ca="1" t="shared" si="11"/>
        <v>284</v>
      </c>
      <c r="AL33" s="35">
        <f t="shared" si="12"/>
        <v>200</v>
      </c>
      <c r="AM33" s="35">
        <f t="shared" si="13"/>
        <v>80</v>
      </c>
      <c r="AN33" s="35">
        <f t="shared" si="14"/>
        <v>4</v>
      </c>
      <c r="AP33">
        <f ca="1" t="shared" si="15"/>
        <v>0.15576378419680825</v>
      </c>
      <c r="AQ33">
        <f ca="1" t="shared" si="15"/>
        <v>0.2400709626468842</v>
      </c>
      <c r="AR33">
        <f ca="1" t="shared" si="15"/>
        <v>0.10452234375370573</v>
      </c>
      <c r="AT33">
        <f t="shared" si="16"/>
      </c>
      <c r="AU33">
        <f t="shared" si="16"/>
      </c>
      <c r="AV33">
        <f t="shared" si="16"/>
        <v>1</v>
      </c>
    </row>
    <row r="34" spans="1:48" ht="16.5" customHeight="1">
      <c r="A34" s="9" t="s">
        <v>29</v>
      </c>
      <c r="B34" s="32">
        <f t="shared" si="4"/>
        <v>548</v>
      </c>
      <c r="C34" s="29" t="s">
        <v>32</v>
      </c>
      <c r="D34" s="27" t="str">
        <f t="shared" si="5"/>
        <v>___</v>
      </c>
      <c r="E34" s="27" t="s">
        <v>33</v>
      </c>
      <c r="F34" s="27">
        <f t="shared" si="6"/>
        <v>40</v>
      </c>
      <c r="G34" s="27" t="s">
        <v>33</v>
      </c>
      <c r="H34" s="32">
        <f t="shared" si="7"/>
        <v>8</v>
      </c>
      <c r="I34" s="27"/>
      <c r="J34" s="24" t="str">
        <f t="shared" si="8"/>
        <v>ad.</v>
      </c>
      <c r="K34" s="32">
        <f t="shared" si="8"/>
        <v>548</v>
      </c>
      <c r="L34" s="23" t="str">
        <f t="shared" si="8"/>
        <v>=</v>
      </c>
      <c r="M34" s="23" t="str">
        <f t="shared" si="8"/>
        <v>___</v>
      </c>
      <c r="N34" s="23" t="str">
        <f t="shared" si="8"/>
        <v>+</v>
      </c>
      <c r="O34" s="23">
        <f t="shared" si="8"/>
        <v>40</v>
      </c>
      <c r="P34" s="23" t="str">
        <f t="shared" si="8"/>
        <v>+</v>
      </c>
      <c r="Q34" s="32">
        <f t="shared" si="8"/>
        <v>8</v>
      </c>
      <c r="R34" s="26"/>
      <c r="S34" s="25" t="str">
        <f t="shared" si="9"/>
        <v>ad.</v>
      </c>
      <c r="T34" s="32">
        <f t="shared" si="9"/>
        <v>548</v>
      </c>
      <c r="U34" s="23" t="str">
        <f t="shared" si="9"/>
        <v>=</v>
      </c>
      <c r="V34" s="23" t="str">
        <f t="shared" si="9"/>
        <v>___</v>
      </c>
      <c r="W34" s="23" t="str">
        <f t="shared" si="9"/>
        <v>+</v>
      </c>
      <c r="X34" s="23">
        <f t="shared" si="9"/>
        <v>40</v>
      </c>
      <c r="Y34" s="23" t="str">
        <f t="shared" si="9"/>
        <v>+</v>
      </c>
      <c r="Z34" s="32">
        <f t="shared" si="9"/>
        <v>8</v>
      </c>
      <c r="AA34" s="26"/>
      <c r="AB34" s="25" t="str">
        <f t="shared" si="10"/>
        <v>ad.</v>
      </c>
      <c r="AC34" s="32">
        <f t="shared" si="10"/>
        <v>548</v>
      </c>
      <c r="AD34" s="23" t="str">
        <f t="shared" si="10"/>
        <v>=</v>
      </c>
      <c r="AE34" s="23" t="str">
        <f t="shared" si="10"/>
        <v>___</v>
      </c>
      <c r="AF34" s="23" t="str">
        <f t="shared" si="10"/>
        <v>+</v>
      </c>
      <c r="AG34" s="23">
        <f t="shared" si="10"/>
        <v>40</v>
      </c>
      <c r="AH34" s="23" t="str">
        <f t="shared" si="10"/>
        <v>+</v>
      </c>
      <c r="AI34" s="32">
        <f t="shared" si="10"/>
        <v>8</v>
      </c>
      <c r="AJ34" s="23"/>
      <c r="AK34" s="35">
        <f ca="1" t="shared" si="11"/>
        <v>548</v>
      </c>
      <c r="AL34" s="35">
        <f t="shared" si="12"/>
        <v>500</v>
      </c>
      <c r="AM34" s="35">
        <f t="shared" si="13"/>
        <v>40</v>
      </c>
      <c r="AN34" s="35">
        <f t="shared" si="14"/>
        <v>8</v>
      </c>
      <c r="AP34">
        <f ca="1" t="shared" si="15"/>
        <v>0.12282922864670365</v>
      </c>
      <c r="AQ34">
        <f ca="1" t="shared" si="15"/>
        <v>0.3096412978521661</v>
      </c>
      <c r="AR34">
        <f ca="1" t="shared" si="15"/>
        <v>0.6816265387963725</v>
      </c>
      <c r="AT34">
        <f t="shared" si="16"/>
        <v>1</v>
      </c>
      <c r="AU34">
        <f t="shared" si="16"/>
      </c>
      <c r="AV34">
        <f t="shared" si="16"/>
      </c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V34"/>
  <sheetViews>
    <sheetView zoomScale="70" zoomScaleNormal="70" zoomScalePageLayoutView="0" workbookViewId="0" topLeftCell="A1">
      <selection activeCell="A3" sqref="A3"/>
    </sheetView>
  </sheetViews>
  <sheetFormatPr defaultColWidth="9.140625" defaultRowHeight="15"/>
  <cols>
    <col min="1" max="1" width="3.57421875" style="3" customWidth="1"/>
    <col min="2" max="2" width="5.7109375" style="2" bestFit="1" customWidth="1"/>
    <col min="3" max="3" width="2.57421875" style="2" bestFit="1" customWidth="1"/>
    <col min="4" max="4" width="4.421875" style="2" bestFit="1" customWidth="1"/>
    <col min="5" max="5" width="2.421875" style="2" bestFit="1" customWidth="1"/>
    <col min="6" max="6" width="5.00390625" style="2" bestFit="1" customWidth="1"/>
    <col min="7" max="7" width="2.421875" style="2" bestFit="1" customWidth="1"/>
    <col min="8" max="8" width="6.8515625" style="0" bestFit="1" customWidth="1"/>
    <col min="9" max="9" width="3.8515625" style="0" customWidth="1"/>
    <col min="10" max="10" width="3.57421875" style="3" customWidth="1"/>
    <col min="11" max="11" width="6.28125" style="16" bestFit="1" customWidth="1"/>
    <col min="12" max="12" width="2.421875" style="16" bestFit="1" customWidth="1"/>
    <col min="13" max="13" width="4.421875" style="16" bestFit="1" customWidth="1"/>
    <col min="14" max="14" width="2.421875" style="16" bestFit="1" customWidth="1"/>
    <col min="15" max="15" width="5.00390625" style="17" bestFit="1" customWidth="1"/>
    <col min="16" max="16" width="2.421875" style="17" bestFit="1" customWidth="1"/>
    <col min="17" max="17" width="5.8515625" style="17" customWidth="1"/>
    <col min="18" max="18" width="3.8515625" style="17" customWidth="1"/>
    <col min="19" max="19" width="3.57421875" style="18" customWidth="1"/>
    <col min="20" max="20" width="6.28125" style="16" bestFit="1" customWidth="1"/>
    <col min="21" max="21" width="2.421875" style="16" bestFit="1" customWidth="1"/>
    <col min="22" max="22" width="4.421875" style="16" bestFit="1" customWidth="1"/>
    <col min="23" max="23" width="2.421875" style="16" bestFit="1" customWidth="1"/>
    <col min="24" max="24" width="5.00390625" style="16" bestFit="1" customWidth="1"/>
    <col min="25" max="25" width="2.421875" style="17" bestFit="1" customWidth="1"/>
    <col min="26" max="26" width="6.8515625" style="17" bestFit="1" customWidth="1"/>
    <col min="27" max="27" width="3.8515625" style="17" customWidth="1"/>
    <col min="28" max="28" width="3.57421875" style="18" customWidth="1"/>
    <col min="29" max="29" width="6.28125" style="16" bestFit="1" customWidth="1"/>
    <col min="30" max="30" width="2.421875" style="16" bestFit="1" customWidth="1"/>
    <col min="31" max="31" width="4.421875" style="16" bestFit="1" customWidth="1"/>
    <col min="32" max="32" width="2.421875" style="16" bestFit="1" customWidth="1"/>
    <col min="33" max="33" width="5.00390625" style="17" bestFit="1" customWidth="1"/>
    <col min="34" max="34" width="2.421875" style="17" bestFit="1" customWidth="1"/>
    <col min="35" max="35" width="6.8515625" style="17" bestFit="1" customWidth="1"/>
    <col min="36" max="36" width="6.28125" style="17" customWidth="1"/>
    <col min="37" max="37" width="11.8515625" style="0" hidden="1" customWidth="1"/>
    <col min="38" max="40" width="8.8515625" style="0" hidden="1" customWidth="1"/>
    <col min="41" max="41" width="4.28125" style="0" hidden="1" customWidth="1"/>
    <col min="42" max="44" width="12.57421875" style="0" hidden="1" customWidth="1"/>
    <col min="45" max="45" width="4.8515625" style="0" hidden="1" customWidth="1"/>
    <col min="46" max="48" width="2.421875" style="0" hidden="1" customWidth="1"/>
  </cols>
  <sheetData>
    <row r="1" spans="1:36" s="4" customFormat="1" ht="15.75">
      <c r="A1" s="22" t="s">
        <v>30</v>
      </c>
      <c r="B1" s="10"/>
      <c r="C1" s="10"/>
      <c r="D1" s="10"/>
      <c r="E1" s="10"/>
      <c r="F1" s="10"/>
      <c r="G1" s="10"/>
      <c r="H1" s="12"/>
      <c r="I1" s="12"/>
      <c r="J1" s="22" t="str">
        <f>A1</f>
        <v>Name……….……..……...…….</v>
      </c>
      <c r="K1" s="11"/>
      <c r="L1" s="11"/>
      <c r="M1" s="11"/>
      <c r="N1" s="11"/>
      <c r="O1" s="12"/>
      <c r="P1" s="12"/>
      <c r="Q1" s="12"/>
      <c r="R1" s="12"/>
      <c r="S1" s="13" t="str">
        <f>A1</f>
        <v>Name……….……..……...…….</v>
      </c>
      <c r="T1" s="11"/>
      <c r="U1" s="11"/>
      <c r="V1" s="11"/>
      <c r="W1" s="11"/>
      <c r="X1" s="11"/>
      <c r="Y1" s="12"/>
      <c r="Z1" s="12"/>
      <c r="AA1" s="12"/>
      <c r="AB1" s="13" t="str">
        <f>A1</f>
        <v>Name……….……..……...…….</v>
      </c>
      <c r="AC1" s="11"/>
      <c r="AD1" s="11"/>
      <c r="AE1" s="11"/>
      <c r="AF1" s="11"/>
      <c r="AG1" s="12"/>
      <c r="AH1" s="12"/>
      <c r="AI1" s="12"/>
      <c r="AJ1" s="12"/>
    </row>
    <row r="2" spans="1:36" s="1" customFormat="1" ht="23.25" customHeight="1">
      <c r="A2" s="6" t="s">
        <v>31</v>
      </c>
      <c r="B2" s="7"/>
      <c r="C2" s="7"/>
      <c r="D2" s="7"/>
      <c r="E2" s="7"/>
      <c r="F2" s="7"/>
      <c r="G2" s="7"/>
      <c r="H2" s="8"/>
      <c r="I2" s="8"/>
      <c r="J2" s="6" t="str">
        <f>A2</f>
        <v>Place Value</v>
      </c>
      <c r="K2" s="19"/>
      <c r="L2" s="19"/>
      <c r="M2" s="19"/>
      <c r="N2" s="19"/>
      <c r="O2" s="5"/>
      <c r="P2" s="5"/>
      <c r="Q2" s="5"/>
      <c r="R2" s="5"/>
      <c r="S2" s="20" t="str">
        <f>A2</f>
        <v>Place Value</v>
      </c>
      <c r="T2" s="21"/>
      <c r="U2" s="21"/>
      <c r="V2" s="21"/>
      <c r="W2" s="21"/>
      <c r="X2" s="21"/>
      <c r="Y2" s="5"/>
      <c r="Z2" s="5"/>
      <c r="AA2" s="5"/>
      <c r="AB2" s="20" t="str">
        <f>A2</f>
        <v>Place Value</v>
      </c>
      <c r="AC2" s="20"/>
      <c r="AD2" s="20"/>
      <c r="AE2" s="20"/>
      <c r="AF2" s="20"/>
      <c r="AG2" s="20"/>
      <c r="AH2" s="5"/>
      <c r="AI2" s="5"/>
      <c r="AJ2" s="5"/>
    </row>
    <row r="3" spans="1:36" s="1" customFormat="1" ht="23.25" customHeight="1">
      <c r="A3" s="28" t="s">
        <v>36</v>
      </c>
      <c r="B3" s="7"/>
      <c r="C3" s="7"/>
      <c r="D3" s="7"/>
      <c r="E3" s="7"/>
      <c r="F3" s="7"/>
      <c r="G3" s="7"/>
      <c r="H3" s="8"/>
      <c r="I3" s="8"/>
      <c r="J3" s="6" t="str">
        <f>A3</f>
        <v>Partition decimals TU.t</v>
      </c>
      <c r="K3" s="19"/>
      <c r="L3" s="19"/>
      <c r="M3" s="19"/>
      <c r="N3" s="19"/>
      <c r="O3" s="5"/>
      <c r="P3" s="5"/>
      <c r="Q3" s="5"/>
      <c r="R3" s="5"/>
      <c r="S3" s="20" t="str">
        <f>A3</f>
        <v>Partition decimals TU.t</v>
      </c>
      <c r="T3" s="21"/>
      <c r="U3" s="21"/>
      <c r="V3" s="21"/>
      <c r="W3" s="21"/>
      <c r="X3" s="21"/>
      <c r="Y3" s="5"/>
      <c r="Z3" s="5"/>
      <c r="AA3" s="5"/>
      <c r="AB3" s="20" t="str">
        <f>A3</f>
        <v>Partition decimals TU.t</v>
      </c>
      <c r="AC3" s="20"/>
      <c r="AD3" s="20"/>
      <c r="AE3" s="20"/>
      <c r="AF3" s="20"/>
      <c r="AG3" s="20"/>
      <c r="AH3" s="5"/>
      <c r="AI3" s="5"/>
      <c r="AJ3" s="5"/>
    </row>
    <row r="4" spans="1:36" s="1" customFormat="1" ht="13.5" customHeight="1">
      <c r="A4" s="6"/>
      <c r="B4" s="7"/>
      <c r="C4" s="7"/>
      <c r="D4" s="7"/>
      <c r="E4" s="7"/>
      <c r="F4" s="7"/>
      <c r="G4" s="7"/>
      <c r="H4" s="8"/>
      <c r="I4" s="8"/>
      <c r="J4" s="6"/>
      <c r="K4" s="14"/>
      <c r="L4" s="14"/>
      <c r="M4" s="14"/>
      <c r="N4" s="14"/>
      <c r="O4" s="15"/>
      <c r="P4" s="15"/>
      <c r="Q4" s="15"/>
      <c r="R4" s="15"/>
      <c r="S4" s="6"/>
      <c r="T4" s="14"/>
      <c r="U4" s="14"/>
      <c r="V4" s="14"/>
      <c r="W4" s="14"/>
      <c r="X4" s="14"/>
      <c r="Y4" s="15"/>
      <c r="Z4" s="15"/>
      <c r="AA4" s="15"/>
      <c r="AB4" s="6"/>
      <c r="AC4" s="14"/>
      <c r="AD4" s="14"/>
      <c r="AE4" s="14"/>
      <c r="AF4" s="14"/>
      <c r="AG4" s="15"/>
      <c r="AH4" s="15"/>
      <c r="AI4" s="15"/>
      <c r="AJ4" s="15"/>
    </row>
    <row r="5" spans="1:48" ht="16.5" customHeight="1">
      <c r="A5" s="9" t="s">
        <v>0</v>
      </c>
      <c r="B5" s="30">
        <f>AK5</f>
        <v>22.109158724201805</v>
      </c>
      <c r="C5" s="29" t="s">
        <v>32</v>
      </c>
      <c r="D5" s="27">
        <f>IF(AT5="",AL5,"___")</f>
        <v>20</v>
      </c>
      <c r="E5" s="27" t="s">
        <v>33</v>
      </c>
      <c r="F5" s="27">
        <f>IF(AU5="",AM5,"___")</f>
        <v>2</v>
      </c>
      <c r="G5" s="27" t="s">
        <v>33</v>
      </c>
      <c r="H5" s="30" t="str">
        <f>IF(AV5="",AN5,"___")</f>
        <v>___</v>
      </c>
      <c r="I5" s="27"/>
      <c r="J5" s="24" t="str">
        <f>A5</f>
        <v>a.</v>
      </c>
      <c r="K5" s="30">
        <f>B5</f>
        <v>22.109158724201805</v>
      </c>
      <c r="L5" s="23" t="str">
        <f aca="true" t="shared" si="0" ref="L5:Q5">C5</f>
        <v>=</v>
      </c>
      <c r="M5" s="23">
        <f t="shared" si="0"/>
        <v>20</v>
      </c>
      <c r="N5" s="23" t="str">
        <f t="shared" si="0"/>
        <v>+</v>
      </c>
      <c r="O5" s="23">
        <f t="shared" si="0"/>
        <v>2</v>
      </c>
      <c r="P5" s="23" t="str">
        <f t="shared" si="0"/>
        <v>+</v>
      </c>
      <c r="Q5" s="30" t="str">
        <f t="shared" si="0"/>
        <v>___</v>
      </c>
      <c r="R5" s="23"/>
      <c r="S5" s="25" t="str">
        <f>A5</f>
        <v>a.</v>
      </c>
      <c r="T5" s="30">
        <f>B5</f>
        <v>22.109158724201805</v>
      </c>
      <c r="U5" s="23" t="str">
        <f aca="true" t="shared" si="1" ref="U5:Z5">C5</f>
        <v>=</v>
      </c>
      <c r="V5" s="23">
        <f t="shared" si="1"/>
        <v>20</v>
      </c>
      <c r="W5" s="23" t="str">
        <f t="shared" si="1"/>
        <v>+</v>
      </c>
      <c r="X5" s="23">
        <f t="shared" si="1"/>
        <v>2</v>
      </c>
      <c r="Y5" s="23" t="str">
        <f t="shared" si="1"/>
        <v>+</v>
      </c>
      <c r="Z5" s="30" t="str">
        <f t="shared" si="1"/>
        <v>___</v>
      </c>
      <c r="AA5" s="23"/>
      <c r="AB5" s="25" t="str">
        <f>A5</f>
        <v>a.</v>
      </c>
      <c r="AC5" s="30">
        <f>B5</f>
        <v>22.109158724201805</v>
      </c>
      <c r="AD5" s="23" t="str">
        <f aca="true" t="shared" si="2" ref="AD5:AI5">C5</f>
        <v>=</v>
      </c>
      <c r="AE5" s="23">
        <f t="shared" si="2"/>
        <v>20</v>
      </c>
      <c r="AF5" s="23" t="str">
        <f t="shared" si="2"/>
        <v>+</v>
      </c>
      <c r="AG5" s="23">
        <f t="shared" si="2"/>
        <v>2</v>
      </c>
      <c r="AH5" s="23" t="str">
        <f t="shared" si="2"/>
        <v>+</v>
      </c>
      <c r="AI5" s="30" t="str">
        <f t="shared" si="2"/>
        <v>___</v>
      </c>
      <c r="AJ5" s="23"/>
      <c r="AK5" s="34">
        <f ca="1">RAND()*100</f>
        <v>22.109158724201805</v>
      </c>
      <c r="AL5" s="35">
        <f>10*INT(AK5/10)</f>
        <v>20</v>
      </c>
      <c r="AM5" s="34">
        <f>INT(AK5)-AL5</f>
        <v>2</v>
      </c>
      <c r="AN5" s="33">
        <f>AK5-AL5-AM5</f>
        <v>0.10915872420180506</v>
      </c>
      <c r="AP5">
        <f ca="1">RAND()</f>
        <v>0.9481228720524975</v>
      </c>
      <c r="AQ5">
        <f aca="true" ca="1" t="shared" si="3" ref="AQ5:AR20">RAND()</f>
        <v>0.7227698700932068</v>
      </c>
      <c r="AR5">
        <f ca="1" t="shared" si="3"/>
        <v>0.40051031967772666</v>
      </c>
      <c r="AT5">
        <f>IF(AP5=MIN($AP5:$AR5),1,"")</f>
      </c>
      <c r="AU5">
        <f>IF(AQ5=MIN($AP5:$AR5),1,"")</f>
      </c>
      <c r="AV5">
        <f>IF(AR5=MIN($AP5:$AR5),1,"")</f>
        <v>1</v>
      </c>
    </row>
    <row r="6" spans="1:48" ht="16.5" customHeight="1">
      <c r="A6" s="9" t="s">
        <v>1</v>
      </c>
      <c r="B6" s="30">
        <f aca="true" t="shared" si="4" ref="B6:B34">AK6</f>
        <v>85.36041102265841</v>
      </c>
      <c r="C6" s="29" t="s">
        <v>32</v>
      </c>
      <c r="D6" s="27" t="str">
        <f aca="true" t="shared" si="5" ref="D6:D34">IF(AT6="",AL6,"___")</f>
        <v>___</v>
      </c>
      <c r="E6" s="27" t="s">
        <v>33</v>
      </c>
      <c r="F6" s="27">
        <f aca="true" t="shared" si="6" ref="F6:F34">IF(AU6="",AM6,"___")</f>
        <v>5</v>
      </c>
      <c r="G6" s="27" t="s">
        <v>33</v>
      </c>
      <c r="H6" s="30">
        <f aca="true" t="shared" si="7" ref="H6:H34">IF(AV6="",AN6,"___")</f>
        <v>0.3604110226584112</v>
      </c>
      <c r="I6" s="27"/>
      <c r="J6" s="24" t="str">
        <f aca="true" t="shared" si="8" ref="J6:J34">A6</f>
        <v>b.</v>
      </c>
      <c r="K6" s="30">
        <f aca="true" t="shared" si="9" ref="K6:K34">B6</f>
        <v>85.36041102265841</v>
      </c>
      <c r="L6" s="23" t="str">
        <f aca="true" t="shared" si="10" ref="L6:L34">C6</f>
        <v>=</v>
      </c>
      <c r="M6" s="23" t="str">
        <f aca="true" t="shared" si="11" ref="M6:M34">D6</f>
        <v>___</v>
      </c>
      <c r="N6" s="23" t="str">
        <f aca="true" t="shared" si="12" ref="N6:N34">E6</f>
        <v>+</v>
      </c>
      <c r="O6" s="23">
        <f aca="true" t="shared" si="13" ref="O6:O34">F6</f>
        <v>5</v>
      </c>
      <c r="P6" s="23" t="str">
        <f aca="true" t="shared" si="14" ref="P6:P34">G6</f>
        <v>+</v>
      </c>
      <c r="Q6" s="30">
        <f aca="true" t="shared" si="15" ref="Q6:Q34">H6</f>
        <v>0.3604110226584112</v>
      </c>
      <c r="R6" s="26"/>
      <c r="S6" s="25" t="str">
        <f aca="true" t="shared" si="16" ref="S6:S34">A6</f>
        <v>b.</v>
      </c>
      <c r="T6" s="30">
        <f aca="true" t="shared" si="17" ref="T6:T34">B6</f>
        <v>85.36041102265841</v>
      </c>
      <c r="U6" s="23" t="str">
        <f aca="true" t="shared" si="18" ref="U6:U34">C6</f>
        <v>=</v>
      </c>
      <c r="V6" s="23" t="str">
        <f aca="true" t="shared" si="19" ref="V6:V34">D6</f>
        <v>___</v>
      </c>
      <c r="W6" s="23" t="str">
        <f aca="true" t="shared" si="20" ref="W6:W34">E6</f>
        <v>+</v>
      </c>
      <c r="X6" s="23">
        <f aca="true" t="shared" si="21" ref="X6:X34">F6</f>
        <v>5</v>
      </c>
      <c r="Y6" s="23" t="str">
        <f aca="true" t="shared" si="22" ref="Y6:Y34">G6</f>
        <v>+</v>
      </c>
      <c r="Z6" s="30">
        <f aca="true" t="shared" si="23" ref="Z6:Z34">H6</f>
        <v>0.3604110226584112</v>
      </c>
      <c r="AA6" s="26"/>
      <c r="AB6" s="25" t="str">
        <f aca="true" t="shared" si="24" ref="AB6:AB34">A6</f>
        <v>b.</v>
      </c>
      <c r="AC6" s="30">
        <f aca="true" t="shared" si="25" ref="AC6:AC34">B6</f>
        <v>85.36041102265841</v>
      </c>
      <c r="AD6" s="23" t="str">
        <f aca="true" t="shared" si="26" ref="AD6:AD34">C6</f>
        <v>=</v>
      </c>
      <c r="AE6" s="23" t="str">
        <f aca="true" t="shared" si="27" ref="AE6:AE34">D6</f>
        <v>___</v>
      </c>
      <c r="AF6" s="23" t="str">
        <f aca="true" t="shared" si="28" ref="AF6:AF34">E6</f>
        <v>+</v>
      </c>
      <c r="AG6" s="23">
        <f aca="true" t="shared" si="29" ref="AG6:AG34">F6</f>
        <v>5</v>
      </c>
      <c r="AH6" s="23" t="str">
        <f aca="true" t="shared" si="30" ref="AH6:AH34">G6</f>
        <v>+</v>
      </c>
      <c r="AI6" s="30">
        <f aca="true" t="shared" si="31" ref="AI6:AI34">H6</f>
        <v>0.3604110226584112</v>
      </c>
      <c r="AJ6" s="23"/>
      <c r="AK6" s="34">
        <f aca="true" ca="1" t="shared" si="32" ref="AK6:AK34">RAND()*100</f>
        <v>85.36041102265841</v>
      </c>
      <c r="AL6" s="35">
        <f aca="true" t="shared" si="33" ref="AL6:AL34">10*INT(AK6/10)</f>
        <v>80</v>
      </c>
      <c r="AM6" s="34">
        <f aca="true" t="shared" si="34" ref="AM6:AM34">INT(AK6)-AL6</f>
        <v>5</v>
      </c>
      <c r="AN6" s="33">
        <f aca="true" t="shared" si="35" ref="AN6:AN34">AK6-AL6-AM6</f>
        <v>0.3604110226584112</v>
      </c>
      <c r="AP6">
        <f aca="true" ca="1" t="shared" si="36" ref="AP6:AR34">RAND()</f>
        <v>0.00950126435782117</v>
      </c>
      <c r="AQ6">
        <f ca="1" t="shared" si="3"/>
        <v>0.6438353186128314</v>
      </c>
      <c r="AR6">
        <f ca="1" t="shared" si="3"/>
        <v>0.40284554302328335</v>
      </c>
      <c r="AT6">
        <f aca="true" t="shared" si="37" ref="AT6:AT34">IF(AP6=MIN($AP6:$AR6),1,"")</f>
        <v>1</v>
      </c>
      <c r="AU6">
        <f aca="true" t="shared" si="38" ref="AU6:AU34">IF(AQ6=MIN($AP6:$AR6),1,"")</f>
      </c>
      <c r="AV6">
        <f aca="true" t="shared" si="39" ref="AV6:AV34">IF(AR6=MIN($AP6:$AR6),1,"")</f>
      </c>
    </row>
    <row r="7" spans="1:48" ht="16.5" customHeight="1">
      <c r="A7" s="9" t="s">
        <v>2</v>
      </c>
      <c r="B7" s="30">
        <f t="shared" si="4"/>
        <v>21.618300945345446</v>
      </c>
      <c r="C7" s="29" t="s">
        <v>32</v>
      </c>
      <c r="D7" s="27" t="str">
        <f t="shared" si="5"/>
        <v>___</v>
      </c>
      <c r="E7" s="27" t="s">
        <v>33</v>
      </c>
      <c r="F7" s="27">
        <f t="shared" si="6"/>
        <v>1</v>
      </c>
      <c r="G7" s="27" t="s">
        <v>33</v>
      </c>
      <c r="H7" s="30">
        <f t="shared" si="7"/>
        <v>0.618300945345446</v>
      </c>
      <c r="I7" s="27"/>
      <c r="J7" s="24" t="str">
        <f t="shared" si="8"/>
        <v>c.</v>
      </c>
      <c r="K7" s="30">
        <f t="shared" si="9"/>
        <v>21.618300945345446</v>
      </c>
      <c r="L7" s="23" t="str">
        <f t="shared" si="10"/>
        <v>=</v>
      </c>
      <c r="M7" s="23" t="str">
        <f t="shared" si="11"/>
        <v>___</v>
      </c>
      <c r="N7" s="23" t="str">
        <f t="shared" si="12"/>
        <v>+</v>
      </c>
      <c r="O7" s="23">
        <f t="shared" si="13"/>
        <v>1</v>
      </c>
      <c r="P7" s="23" t="str">
        <f t="shared" si="14"/>
        <v>+</v>
      </c>
      <c r="Q7" s="30">
        <f t="shared" si="15"/>
        <v>0.618300945345446</v>
      </c>
      <c r="R7" s="26"/>
      <c r="S7" s="25" t="str">
        <f t="shared" si="16"/>
        <v>c.</v>
      </c>
      <c r="T7" s="30">
        <f t="shared" si="17"/>
        <v>21.618300945345446</v>
      </c>
      <c r="U7" s="23" t="str">
        <f t="shared" si="18"/>
        <v>=</v>
      </c>
      <c r="V7" s="23" t="str">
        <f t="shared" si="19"/>
        <v>___</v>
      </c>
      <c r="W7" s="23" t="str">
        <f t="shared" si="20"/>
        <v>+</v>
      </c>
      <c r="X7" s="23">
        <f t="shared" si="21"/>
        <v>1</v>
      </c>
      <c r="Y7" s="23" t="str">
        <f t="shared" si="22"/>
        <v>+</v>
      </c>
      <c r="Z7" s="30">
        <f t="shared" si="23"/>
        <v>0.618300945345446</v>
      </c>
      <c r="AA7" s="26"/>
      <c r="AB7" s="25" t="str">
        <f t="shared" si="24"/>
        <v>c.</v>
      </c>
      <c r="AC7" s="30">
        <f t="shared" si="25"/>
        <v>21.618300945345446</v>
      </c>
      <c r="AD7" s="23" t="str">
        <f t="shared" si="26"/>
        <v>=</v>
      </c>
      <c r="AE7" s="23" t="str">
        <f t="shared" si="27"/>
        <v>___</v>
      </c>
      <c r="AF7" s="23" t="str">
        <f t="shared" si="28"/>
        <v>+</v>
      </c>
      <c r="AG7" s="23">
        <f t="shared" si="29"/>
        <v>1</v>
      </c>
      <c r="AH7" s="23" t="str">
        <f t="shared" si="30"/>
        <v>+</v>
      </c>
      <c r="AI7" s="30">
        <f t="shared" si="31"/>
        <v>0.618300945345446</v>
      </c>
      <c r="AJ7" s="23"/>
      <c r="AK7" s="34">
        <f ca="1" t="shared" si="32"/>
        <v>21.618300945345446</v>
      </c>
      <c r="AL7" s="35">
        <f t="shared" si="33"/>
        <v>20</v>
      </c>
      <c r="AM7" s="34">
        <f t="shared" si="34"/>
        <v>1</v>
      </c>
      <c r="AN7" s="33">
        <f t="shared" si="35"/>
        <v>0.618300945345446</v>
      </c>
      <c r="AP7">
        <f ca="1" t="shared" si="36"/>
        <v>0.15077286158462044</v>
      </c>
      <c r="AQ7">
        <f ca="1" t="shared" si="3"/>
        <v>0.5144447871459168</v>
      </c>
      <c r="AR7">
        <f ca="1" t="shared" si="3"/>
        <v>0.32898604514476926</v>
      </c>
      <c r="AT7">
        <f t="shared" si="37"/>
        <v>1</v>
      </c>
      <c r="AU7">
        <f t="shared" si="38"/>
      </c>
      <c r="AV7">
        <f t="shared" si="39"/>
      </c>
    </row>
    <row r="8" spans="1:48" ht="16.5" customHeight="1">
      <c r="A8" s="9" t="s">
        <v>3</v>
      </c>
      <c r="B8" s="30">
        <f t="shared" si="4"/>
        <v>67.66748546415072</v>
      </c>
      <c r="C8" s="29" t="s">
        <v>32</v>
      </c>
      <c r="D8" s="27">
        <f t="shared" si="5"/>
        <v>60</v>
      </c>
      <c r="E8" s="27" t="s">
        <v>33</v>
      </c>
      <c r="F8" s="27">
        <f t="shared" si="6"/>
        <v>7</v>
      </c>
      <c r="G8" s="27" t="s">
        <v>33</v>
      </c>
      <c r="H8" s="30" t="str">
        <f t="shared" si="7"/>
        <v>___</v>
      </c>
      <c r="I8" s="27"/>
      <c r="J8" s="24" t="str">
        <f t="shared" si="8"/>
        <v>d.</v>
      </c>
      <c r="K8" s="30">
        <f t="shared" si="9"/>
        <v>67.66748546415072</v>
      </c>
      <c r="L8" s="23" t="str">
        <f t="shared" si="10"/>
        <v>=</v>
      </c>
      <c r="M8" s="23">
        <f t="shared" si="11"/>
        <v>60</v>
      </c>
      <c r="N8" s="23" t="str">
        <f t="shared" si="12"/>
        <v>+</v>
      </c>
      <c r="O8" s="23">
        <f t="shared" si="13"/>
        <v>7</v>
      </c>
      <c r="P8" s="23" t="str">
        <f t="shared" si="14"/>
        <v>+</v>
      </c>
      <c r="Q8" s="30" t="str">
        <f t="shared" si="15"/>
        <v>___</v>
      </c>
      <c r="R8" s="26"/>
      <c r="S8" s="25" t="str">
        <f t="shared" si="16"/>
        <v>d.</v>
      </c>
      <c r="T8" s="30">
        <f t="shared" si="17"/>
        <v>67.66748546415072</v>
      </c>
      <c r="U8" s="23" t="str">
        <f t="shared" si="18"/>
        <v>=</v>
      </c>
      <c r="V8" s="23">
        <f t="shared" si="19"/>
        <v>60</v>
      </c>
      <c r="W8" s="23" t="str">
        <f t="shared" si="20"/>
        <v>+</v>
      </c>
      <c r="X8" s="23">
        <f t="shared" si="21"/>
        <v>7</v>
      </c>
      <c r="Y8" s="23" t="str">
        <f t="shared" si="22"/>
        <v>+</v>
      </c>
      <c r="Z8" s="30" t="str">
        <f t="shared" si="23"/>
        <v>___</v>
      </c>
      <c r="AA8" s="26"/>
      <c r="AB8" s="25" t="str">
        <f t="shared" si="24"/>
        <v>d.</v>
      </c>
      <c r="AC8" s="30">
        <f t="shared" si="25"/>
        <v>67.66748546415072</v>
      </c>
      <c r="AD8" s="23" t="str">
        <f t="shared" si="26"/>
        <v>=</v>
      </c>
      <c r="AE8" s="23">
        <f t="shared" si="27"/>
        <v>60</v>
      </c>
      <c r="AF8" s="23" t="str">
        <f t="shared" si="28"/>
        <v>+</v>
      </c>
      <c r="AG8" s="23">
        <f t="shared" si="29"/>
        <v>7</v>
      </c>
      <c r="AH8" s="23" t="str">
        <f t="shared" si="30"/>
        <v>+</v>
      </c>
      <c r="AI8" s="30" t="str">
        <f t="shared" si="31"/>
        <v>___</v>
      </c>
      <c r="AJ8" s="23"/>
      <c r="AK8" s="34">
        <f ca="1" t="shared" si="32"/>
        <v>67.66748546415072</v>
      </c>
      <c r="AL8" s="35">
        <f t="shared" si="33"/>
        <v>60</v>
      </c>
      <c r="AM8" s="34">
        <f t="shared" si="34"/>
        <v>7</v>
      </c>
      <c r="AN8" s="33">
        <f t="shared" si="35"/>
        <v>0.6674854641507153</v>
      </c>
      <c r="AP8">
        <f ca="1" t="shared" si="36"/>
        <v>0.9637372330758636</v>
      </c>
      <c r="AQ8">
        <f ca="1" t="shared" si="3"/>
        <v>0.22968376834060855</v>
      </c>
      <c r="AR8">
        <f ca="1" t="shared" si="3"/>
        <v>0.10766364533679429</v>
      </c>
      <c r="AT8">
        <f t="shared" si="37"/>
      </c>
      <c r="AU8">
        <f t="shared" si="38"/>
      </c>
      <c r="AV8">
        <f t="shared" si="39"/>
        <v>1</v>
      </c>
    </row>
    <row r="9" spans="1:48" ht="16.5" customHeight="1">
      <c r="A9" s="9" t="s">
        <v>4</v>
      </c>
      <c r="B9" s="30">
        <f t="shared" si="4"/>
        <v>39.10835804774315</v>
      </c>
      <c r="C9" s="29" t="s">
        <v>32</v>
      </c>
      <c r="D9" s="27">
        <f t="shared" si="5"/>
        <v>30</v>
      </c>
      <c r="E9" s="27" t="s">
        <v>33</v>
      </c>
      <c r="F9" s="27">
        <f t="shared" si="6"/>
        <v>9</v>
      </c>
      <c r="G9" s="27" t="s">
        <v>33</v>
      </c>
      <c r="H9" s="30" t="str">
        <f t="shared" si="7"/>
        <v>___</v>
      </c>
      <c r="I9" s="27"/>
      <c r="J9" s="24" t="str">
        <f t="shared" si="8"/>
        <v>e.</v>
      </c>
      <c r="K9" s="30">
        <f t="shared" si="9"/>
        <v>39.10835804774315</v>
      </c>
      <c r="L9" s="23" t="str">
        <f t="shared" si="10"/>
        <v>=</v>
      </c>
      <c r="M9" s="23">
        <f t="shared" si="11"/>
        <v>30</v>
      </c>
      <c r="N9" s="23" t="str">
        <f t="shared" si="12"/>
        <v>+</v>
      </c>
      <c r="O9" s="23">
        <f t="shared" si="13"/>
        <v>9</v>
      </c>
      <c r="P9" s="23" t="str">
        <f t="shared" si="14"/>
        <v>+</v>
      </c>
      <c r="Q9" s="30" t="str">
        <f t="shared" si="15"/>
        <v>___</v>
      </c>
      <c r="R9" s="26"/>
      <c r="S9" s="25" t="str">
        <f t="shared" si="16"/>
        <v>e.</v>
      </c>
      <c r="T9" s="30">
        <f t="shared" si="17"/>
        <v>39.10835804774315</v>
      </c>
      <c r="U9" s="23" t="str">
        <f t="shared" si="18"/>
        <v>=</v>
      </c>
      <c r="V9" s="23">
        <f t="shared" si="19"/>
        <v>30</v>
      </c>
      <c r="W9" s="23" t="str">
        <f t="shared" si="20"/>
        <v>+</v>
      </c>
      <c r="X9" s="23">
        <f t="shared" si="21"/>
        <v>9</v>
      </c>
      <c r="Y9" s="23" t="str">
        <f t="shared" si="22"/>
        <v>+</v>
      </c>
      <c r="Z9" s="30" t="str">
        <f t="shared" si="23"/>
        <v>___</v>
      </c>
      <c r="AA9" s="26"/>
      <c r="AB9" s="25" t="str">
        <f t="shared" si="24"/>
        <v>e.</v>
      </c>
      <c r="AC9" s="30">
        <f t="shared" si="25"/>
        <v>39.10835804774315</v>
      </c>
      <c r="AD9" s="23" t="str">
        <f t="shared" si="26"/>
        <v>=</v>
      </c>
      <c r="AE9" s="23">
        <f t="shared" si="27"/>
        <v>30</v>
      </c>
      <c r="AF9" s="23" t="str">
        <f t="shared" si="28"/>
        <v>+</v>
      </c>
      <c r="AG9" s="23">
        <f t="shared" si="29"/>
        <v>9</v>
      </c>
      <c r="AH9" s="23" t="str">
        <f t="shared" si="30"/>
        <v>+</v>
      </c>
      <c r="AI9" s="30" t="str">
        <f t="shared" si="31"/>
        <v>___</v>
      </c>
      <c r="AJ9" s="23"/>
      <c r="AK9" s="34">
        <f ca="1" t="shared" si="32"/>
        <v>39.10835804774315</v>
      </c>
      <c r="AL9" s="35">
        <f t="shared" si="33"/>
        <v>30</v>
      </c>
      <c r="AM9" s="34">
        <f t="shared" si="34"/>
        <v>9</v>
      </c>
      <c r="AN9" s="33">
        <f t="shared" si="35"/>
        <v>0.1083580477431525</v>
      </c>
      <c r="AP9">
        <f ca="1" t="shared" si="36"/>
        <v>0.4337528107348423</v>
      </c>
      <c r="AQ9">
        <f ca="1" t="shared" si="3"/>
        <v>0.6641248236557509</v>
      </c>
      <c r="AR9">
        <f ca="1" t="shared" si="3"/>
        <v>0.11222118393260727</v>
      </c>
      <c r="AT9">
        <f t="shared" si="37"/>
      </c>
      <c r="AU9">
        <f t="shared" si="38"/>
      </c>
      <c r="AV9">
        <f t="shared" si="39"/>
        <v>1</v>
      </c>
    </row>
    <row r="10" spans="1:48" ht="16.5" customHeight="1">
      <c r="A10" s="9" t="s">
        <v>5</v>
      </c>
      <c r="B10" s="30">
        <f t="shared" si="4"/>
        <v>76.83378254977333</v>
      </c>
      <c r="C10" s="29" t="s">
        <v>32</v>
      </c>
      <c r="D10" s="27">
        <f t="shared" si="5"/>
        <v>70</v>
      </c>
      <c r="E10" s="27" t="s">
        <v>33</v>
      </c>
      <c r="F10" s="27">
        <f t="shared" si="6"/>
        <v>6</v>
      </c>
      <c r="G10" s="27" t="s">
        <v>33</v>
      </c>
      <c r="H10" s="30" t="str">
        <f t="shared" si="7"/>
        <v>___</v>
      </c>
      <c r="I10" s="27"/>
      <c r="J10" s="24" t="str">
        <f t="shared" si="8"/>
        <v>f.</v>
      </c>
      <c r="K10" s="30">
        <f t="shared" si="9"/>
        <v>76.83378254977333</v>
      </c>
      <c r="L10" s="23" t="str">
        <f t="shared" si="10"/>
        <v>=</v>
      </c>
      <c r="M10" s="23">
        <f t="shared" si="11"/>
        <v>70</v>
      </c>
      <c r="N10" s="23" t="str">
        <f t="shared" si="12"/>
        <v>+</v>
      </c>
      <c r="O10" s="23">
        <f t="shared" si="13"/>
        <v>6</v>
      </c>
      <c r="P10" s="23" t="str">
        <f t="shared" si="14"/>
        <v>+</v>
      </c>
      <c r="Q10" s="30" t="str">
        <f t="shared" si="15"/>
        <v>___</v>
      </c>
      <c r="R10" s="26"/>
      <c r="S10" s="25" t="str">
        <f t="shared" si="16"/>
        <v>f.</v>
      </c>
      <c r="T10" s="30">
        <f t="shared" si="17"/>
        <v>76.83378254977333</v>
      </c>
      <c r="U10" s="23" t="str">
        <f t="shared" si="18"/>
        <v>=</v>
      </c>
      <c r="V10" s="23">
        <f t="shared" si="19"/>
        <v>70</v>
      </c>
      <c r="W10" s="23" t="str">
        <f t="shared" si="20"/>
        <v>+</v>
      </c>
      <c r="X10" s="23">
        <f t="shared" si="21"/>
        <v>6</v>
      </c>
      <c r="Y10" s="23" t="str">
        <f t="shared" si="22"/>
        <v>+</v>
      </c>
      <c r="Z10" s="30" t="str">
        <f t="shared" si="23"/>
        <v>___</v>
      </c>
      <c r="AA10" s="26"/>
      <c r="AB10" s="25" t="str">
        <f t="shared" si="24"/>
        <v>f.</v>
      </c>
      <c r="AC10" s="30">
        <f t="shared" si="25"/>
        <v>76.83378254977333</v>
      </c>
      <c r="AD10" s="23" t="str">
        <f t="shared" si="26"/>
        <v>=</v>
      </c>
      <c r="AE10" s="23">
        <f t="shared" si="27"/>
        <v>70</v>
      </c>
      <c r="AF10" s="23" t="str">
        <f t="shared" si="28"/>
        <v>+</v>
      </c>
      <c r="AG10" s="23">
        <f t="shared" si="29"/>
        <v>6</v>
      </c>
      <c r="AH10" s="23" t="str">
        <f t="shared" si="30"/>
        <v>+</v>
      </c>
      <c r="AI10" s="30" t="str">
        <f t="shared" si="31"/>
        <v>___</v>
      </c>
      <c r="AJ10" s="23"/>
      <c r="AK10" s="34">
        <f ca="1" t="shared" si="32"/>
        <v>76.83378254977333</v>
      </c>
      <c r="AL10" s="35">
        <f t="shared" si="33"/>
        <v>70</v>
      </c>
      <c r="AM10" s="34">
        <f t="shared" si="34"/>
        <v>6</v>
      </c>
      <c r="AN10" s="33">
        <f t="shared" si="35"/>
        <v>0.833782549773332</v>
      </c>
      <c r="AP10">
        <f ca="1" t="shared" si="36"/>
        <v>0.7815637915901723</v>
      </c>
      <c r="AQ10">
        <f ca="1" t="shared" si="3"/>
        <v>0.7828190463010505</v>
      </c>
      <c r="AR10">
        <f ca="1" t="shared" si="3"/>
        <v>0.6393780872969241</v>
      </c>
      <c r="AT10">
        <f t="shared" si="37"/>
      </c>
      <c r="AU10">
        <f t="shared" si="38"/>
      </c>
      <c r="AV10">
        <f t="shared" si="39"/>
        <v>1</v>
      </c>
    </row>
    <row r="11" spans="1:48" ht="16.5" customHeight="1">
      <c r="A11" s="9" t="s">
        <v>6</v>
      </c>
      <c r="B11" s="30">
        <f t="shared" si="4"/>
        <v>52.91372402251682</v>
      </c>
      <c r="C11" s="29" t="s">
        <v>32</v>
      </c>
      <c r="D11" s="27">
        <f t="shared" si="5"/>
        <v>50</v>
      </c>
      <c r="E11" s="27" t="s">
        <v>33</v>
      </c>
      <c r="F11" s="27">
        <f t="shared" si="6"/>
        <v>2</v>
      </c>
      <c r="G11" s="27" t="s">
        <v>33</v>
      </c>
      <c r="H11" s="30" t="str">
        <f t="shared" si="7"/>
        <v>___</v>
      </c>
      <c r="I11" s="27"/>
      <c r="J11" s="24" t="str">
        <f t="shared" si="8"/>
        <v>g.</v>
      </c>
      <c r="K11" s="30">
        <f t="shared" si="9"/>
        <v>52.91372402251682</v>
      </c>
      <c r="L11" s="23" t="str">
        <f t="shared" si="10"/>
        <v>=</v>
      </c>
      <c r="M11" s="23">
        <f t="shared" si="11"/>
        <v>50</v>
      </c>
      <c r="N11" s="23" t="str">
        <f t="shared" si="12"/>
        <v>+</v>
      </c>
      <c r="O11" s="23">
        <f t="shared" si="13"/>
        <v>2</v>
      </c>
      <c r="P11" s="23" t="str">
        <f t="shared" si="14"/>
        <v>+</v>
      </c>
      <c r="Q11" s="30" t="str">
        <f t="shared" si="15"/>
        <v>___</v>
      </c>
      <c r="R11" s="26"/>
      <c r="S11" s="25" t="str">
        <f t="shared" si="16"/>
        <v>g.</v>
      </c>
      <c r="T11" s="30">
        <f t="shared" si="17"/>
        <v>52.91372402251682</v>
      </c>
      <c r="U11" s="23" t="str">
        <f t="shared" si="18"/>
        <v>=</v>
      </c>
      <c r="V11" s="23">
        <f t="shared" si="19"/>
        <v>50</v>
      </c>
      <c r="W11" s="23" t="str">
        <f t="shared" si="20"/>
        <v>+</v>
      </c>
      <c r="X11" s="23">
        <f t="shared" si="21"/>
        <v>2</v>
      </c>
      <c r="Y11" s="23" t="str">
        <f t="shared" si="22"/>
        <v>+</v>
      </c>
      <c r="Z11" s="30" t="str">
        <f t="shared" si="23"/>
        <v>___</v>
      </c>
      <c r="AA11" s="26"/>
      <c r="AB11" s="25" t="str">
        <f t="shared" si="24"/>
        <v>g.</v>
      </c>
      <c r="AC11" s="30">
        <f t="shared" si="25"/>
        <v>52.91372402251682</v>
      </c>
      <c r="AD11" s="23" t="str">
        <f t="shared" si="26"/>
        <v>=</v>
      </c>
      <c r="AE11" s="23">
        <f t="shared" si="27"/>
        <v>50</v>
      </c>
      <c r="AF11" s="23" t="str">
        <f t="shared" si="28"/>
        <v>+</v>
      </c>
      <c r="AG11" s="23">
        <f t="shared" si="29"/>
        <v>2</v>
      </c>
      <c r="AH11" s="23" t="str">
        <f t="shared" si="30"/>
        <v>+</v>
      </c>
      <c r="AI11" s="30" t="str">
        <f t="shared" si="31"/>
        <v>___</v>
      </c>
      <c r="AJ11" s="23"/>
      <c r="AK11" s="34">
        <f ca="1" t="shared" si="32"/>
        <v>52.91372402251682</v>
      </c>
      <c r="AL11" s="35">
        <f t="shared" si="33"/>
        <v>50</v>
      </c>
      <c r="AM11" s="34">
        <f t="shared" si="34"/>
        <v>2</v>
      </c>
      <c r="AN11" s="33">
        <f t="shared" si="35"/>
        <v>0.9137240225168171</v>
      </c>
      <c r="AP11">
        <f ca="1" t="shared" si="36"/>
        <v>0.8701990756021525</v>
      </c>
      <c r="AQ11">
        <f ca="1" t="shared" si="3"/>
        <v>0.577937766962024</v>
      </c>
      <c r="AR11">
        <f ca="1" t="shared" si="3"/>
        <v>0.2808770876203044</v>
      </c>
      <c r="AT11">
        <f t="shared" si="37"/>
      </c>
      <c r="AU11">
        <f t="shared" si="38"/>
      </c>
      <c r="AV11">
        <f t="shared" si="39"/>
        <v>1</v>
      </c>
    </row>
    <row r="12" spans="1:48" ht="16.5" customHeight="1">
      <c r="A12" s="9" t="s">
        <v>7</v>
      </c>
      <c r="B12" s="30">
        <f t="shared" si="4"/>
        <v>17.933885219890698</v>
      </c>
      <c r="C12" s="29" t="s">
        <v>32</v>
      </c>
      <c r="D12" s="27">
        <f t="shared" si="5"/>
        <v>10</v>
      </c>
      <c r="E12" s="27" t="s">
        <v>33</v>
      </c>
      <c r="F12" s="27" t="str">
        <f t="shared" si="6"/>
        <v>___</v>
      </c>
      <c r="G12" s="27" t="s">
        <v>33</v>
      </c>
      <c r="H12" s="30">
        <f t="shared" si="7"/>
        <v>0.9338852198906977</v>
      </c>
      <c r="I12" s="27"/>
      <c r="J12" s="24" t="str">
        <f t="shared" si="8"/>
        <v>h.</v>
      </c>
      <c r="K12" s="30">
        <f t="shared" si="9"/>
        <v>17.933885219890698</v>
      </c>
      <c r="L12" s="23" t="str">
        <f t="shared" si="10"/>
        <v>=</v>
      </c>
      <c r="M12" s="23">
        <f t="shared" si="11"/>
        <v>10</v>
      </c>
      <c r="N12" s="23" t="str">
        <f t="shared" si="12"/>
        <v>+</v>
      </c>
      <c r="O12" s="23" t="str">
        <f t="shared" si="13"/>
        <v>___</v>
      </c>
      <c r="P12" s="23" t="str">
        <f t="shared" si="14"/>
        <v>+</v>
      </c>
      <c r="Q12" s="30">
        <f t="shared" si="15"/>
        <v>0.9338852198906977</v>
      </c>
      <c r="R12" s="26"/>
      <c r="S12" s="25" t="str">
        <f t="shared" si="16"/>
        <v>h.</v>
      </c>
      <c r="T12" s="30">
        <f t="shared" si="17"/>
        <v>17.933885219890698</v>
      </c>
      <c r="U12" s="23" t="str">
        <f t="shared" si="18"/>
        <v>=</v>
      </c>
      <c r="V12" s="23">
        <f t="shared" si="19"/>
        <v>10</v>
      </c>
      <c r="W12" s="23" t="str">
        <f t="shared" si="20"/>
        <v>+</v>
      </c>
      <c r="X12" s="23" t="str">
        <f t="shared" si="21"/>
        <v>___</v>
      </c>
      <c r="Y12" s="23" t="str">
        <f t="shared" si="22"/>
        <v>+</v>
      </c>
      <c r="Z12" s="30">
        <f t="shared" si="23"/>
        <v>0.9338852198906977</v>
      </c>
      <c r="AA12" s="26"/>
      <c r="AB12" s="25" t="str">
        <f t="shared" si="24"/>
        <v>h.</v>
      </c>
      <c r="AC12" s="30">
        <f t="shared" si="25"/>
        <v>17.933885219890698</v>
      </c>
      <c r="AD12" s="23" t="str">
        <f t="shared" si="26"/>
        <v>=</v>
      </c>
      <c r="AE12" s="23">
        <f t="shared" si="27"/>
        <v>10</v>
      </c>
      <c r="AF12" s="23" t="str">
        <f t="shared" si="28"/>
        <v>+</v>
      </c>
      <c r="AG12" s="23" t="str">
        <f t="shared" si="29"/>
        <v>___</v>
      </c>
      <c r="AH12" s="23" t="str">
        <f t="shared" si="30"/>
        <v>+</v>
      </c>
      <c r="AI12" s="30">
        <f t="shared" si="31"/>
        <v>0.9338852198906977</v>
      </c>
      <c r="AJ12" s="23"/>
      <c r="AK12" s="34">
        <f ca="1" t="shared" si="32"/>
        <v>17.933885219890698</v>
      </c>
      <c r="AL12" s="35">
        <f t="shared" si="33"/>
        <v>10</v>
      </c>
      <c r="AM12" s="34">
        <f t="shared" si="34"/>
        <v>7</v>
      </c>
      <c r="AN12" s="33">
        <f t="shared" si="35"/>
        <v>0.9338852198906977</v>
      </c>
      <c r="AP12">
        <f ca="1" t="shared" si="36"/>
        <v>0.5746076174738732</v>
      </c>
      <c r="AQ12">
        <f ca="1" t="shared" si="3"/>
        <v>0.010804983353425612</v>
      </c>
      <c r="AR12">
        <f ca="1" t="shared" si="3"/>
        <v>0.6540350580084633</v>
      </c>
      <c r="AT12">
        <f t="shared" si="37"/>
      </c>
      <c r="AU12">
        <f t="shared" si="38"/>
        <v>1</v>
      </c>
      <c r="AV12">
        <f t="shared" si="39"/>
      </c>
    </row>
    <row r="13" spans="1:48" ht="16.5" customHeight="1">
      <c r="A13" s="9" t="s">
        <v>8</v>
      </c>
      <c r="B13" s="30">
        <f t="shared" si="4"/>
        <v>77.2327118611787</v>
      </c>
      <c r="C13" s="29" t="s">
        <v>32</v>
      </c>
      <c r="D13" s="27">
        <f t="shared" si="5"/>
        <v>70</v>
      </c>
      <c r="E13" s="27" t="s">
        <v>33</v>
      </c>
      <c r="F13" s="27">
        <f t="shared" si="6"/>
        <v>7</v>
      </c>
      <c r="G13" s="27" t="s">
        <v>33</v>
      </c>
      <c r="H13" s="30" t="str">
        <f t="shared" si="7"/>
        <v>___</v>
      </c>
      <c r="I13" s="27"/>
      <c r="J13" s="24" t="str">
        <f t="shared" si="8"/>
        <v>i.</v>
      </c>
      <c r="K13" s="30">
        <f t="shared" si="9"/>
        <v>77.2327118611787</v>
      </c>
      <c r="L13" s="23" t="str">
        <f t="shared" si="10"/>
        <v>=</v>
      </c>
      <c r="M13" s="23">
        <f t="shared" si="11"/>
        <v>70</v>
      </c>
      <c r="N13" s="23" t="str">
        <f t="shared" si="12"/>
        <v>+</v>
      </c>
      <c r="O13" s="23">
        <f t="shared" si="13"/>
        <v>7</v>
      </c>
      <c r="P13" s="23" t="str">
        <f t="shared" si="14"/>
        <v>+</v>
      </c>
      <c r="Q13" s="30" t="str">
        <f t="shared" si="15"/>
        <v>___</v>
      </c>
      <c r="R13" s="26"/>
      <c r="S13" s="25" t="str">
        <f t="shared" si="16"/>
        <v>i.</v>
      </c>
      <c r="T13" s="30">
        <f t="shared" si="17"/>
        <v>77.2327118611787</v>
      </c>
      <c r="U13" s="23" t="str">
        <f t="shared" si="18"/>
        <v>=</v>
      </c>
      <c r="V13" s="23">
        <f t="shared" si="19"/>
        <v>70</v>
      </c>
      <c r="W13" s="23" t="str">
        <f t="shared" si="20"/>
        <v>+</v>
      </c>
      <c r="X13" s="23">
        <f t="shared" si="21"/>
        <v>7</v>
      </c>
      <c r="Y13" s="23" t="str">
        <f t="shared" si="22"/>
        <v>+</v>
      </c>
      <c r="Z13" s="30" t="str">
        <f t="shared" si="23"/>
        <v>___</v>
      </c>
      <c r="AA13" s="26"/>
      <c r="AB13" s="25" t="str">
        <f t="shared" si="24"/>
        <v>i.</v>
      </c>
      <c r="AC13" s="30">
        <f t="shared" si="25"/>
        <v>77.2327118611787</v>
      </c>
      <c r="AD13" s="23" t="str">
        <f t="shared" si="26"/>
        <v>=</v>
      </c>
      <c r="AE13" s="23">
        <f t="shared" si="27"/>
        <v>70</v>
      </c>
      <c r="AF13" s="23" t="str">
        <f t="shared" si="28"/>
        <v>+</v>
      </c>
      <c r="AG13" s="23">
        <f t="shared" si="29"/>
        <v>7</v>
      </c>
      <c r="AH13" s="23" t="str">
        <f t="shared" si="30"/>
        <v>+</v>
      </c>
      <c r="AI13" s="30" t="str">
        <f t="shared" si="31"/>
        <v>___</v>
      </c>
      <c r="AJ13" s="23"/>
      <c r="AK13" s="34">
        <f ca="1" t="shared" si="32"/>
        <v>77.2327118611787</v>
      </c>
      <c r="AL13" s="35">
        <f t="shared" si="33"/>
        <v>70</v>
      </c>
      <c r="AM13" s="34">
        <f t="shared" si="34"/>
        <v>7</v>
      </c>
      <c r="AN13" s="33">
        <f t="shared" si="35"/>
        <v>0.23271186117870002</v>
      </c>
      <c r="AP13">
        <f ca="1" t="shared" si="36"/>
        <v>0.15157527363649348</v>
      </c>
      <c r="AQ13">
        <f ca="1" t="shared" si="3"/>
        <v>0.7208093950493384</v>
      </c>
      <c r="AR13">
        <f ca="1" t="shared" si="3"/>
        <v>0.05791648212805267</v>
      </c>
      <c r="AT13">
        <f t="shared" si="37"/>
      </c>
      <c r="AU13">
        <f t="shared" si="38"/>
      </c>
      <c r="AV13">
        <f t="shared" si="39"/>
        <v>1</v>
      </c>
    </row>
    <row r="14" spans="1:48" ht="16.5" customHeight="1">
      <c r="A14" s="9" t="s">
        <v>9</v>
      </c>
      <c r="B14" s="30">
        <f t="shared" si="4"/>
        <v>74.07665821069864</v>
      </c>
      <c r="C14" s="29" t="s">
        <v>32</v>
      </c>
      <c r="D14" s="27">
        <f t="shared" si="5"/>
        <v>70</v>
      </c>
      <c r="E14" s="27" t="s">
        <v>33</v>
      </c>
      <c r="F14" s="27" t="str">
        <f t="shared" si="6"/>
        <v>___</v>
      </c>
      <c r="G14" s="27" t="s">
        <v>33</v>
      </c>
      <c r="H14" s="30">
        <f t="shared" si="7"/>
        <v>0.0766582106986391</v>
      </c>
      <c r="I14" s="27"/>
      <c r="J14" s="24" t="str">
        <f t="shared" si="8"/>
        <v>j.</v>
      </c>
      <c r="K14" s="30">
        <f t="shared" si="9"/>
        <v>74.07665821069864</v>
      </c>
      <c r="L14" s="23" t="str">
        <f t="shared" si="10"/>
        <v>=</v>
      </c>
      <c r="M14" s="23">
        <f t="shared" si="11"/>
        <v>70</v>
      </c>
      <c r="N14" s="23" t="str">
        <f t="shared" si="12"/>
        <v>+</v>
      </c>
      <c r="O14" s="23" t="str">
        <f t="shared" si="13"/>
        <v>___</v>
      </c>
      <c r="P14" s="23" t="str">
        <f t="shared" si="14"/>
        <v>+</v>
      </c>
      <c r="Q14" s="30">
        <f t="shared" si="15"/>
        <v>0.0766582106986391</v>
      </c>
      <c r="R14" s="26"/>
      <c r="S14" s="25" t="str">
        <f t="shared" si="16"/>
        <v>j.</v>
      </c>
      <c r="T14" s="30">
        <f t="shared" si="17"/>
        <v>74.07665821069864</v>
      </c>
      <c r="U14" s="23" t="str">
        <f t="shared" si="18"/>
        <v>=</v>
      </c>
      <c r="V14" s="23">
        <f t="shared" si="19"/>
        <v>70</v>
      </c>
      <c r="W14" s="23" t="str">
        <f t="shared" si="20"/>
        <v>+</v>
      </c>
      <c r="X14" s="23" t="str">
        <f t="shared" si="21"/>
        <v>___</v>
      </c>
      <c r="Y14" s="23" t="str">
        <f t="shared" si="22"/>
        <v>+</v>
      </c>
      <c r="Z14" s="30">
        <f t="shared" si="23"/>
        <v>0.0766582106986391</v>
      </c>
      <c r="AA14" s="26"/>
      <c r="AB14" s="25" t="str">
        <f t="shared" si="24"/>
        <v>j.</v>
      </c>
      <c r="AC14" s="30">
        <f t="shared" si="25"/>
        <v>74.07665821069864</v>
      </c>
      <c r="AD14" s="23" t="str">
        <f t="shared" si="26"/>
        <v>=</v>
      </c>
      <c r="AE14" s="23">
        <f t="shared" si="27"/>
        <v>70</v>
      </c>
      <c r="AF14" s="23" t="str">
        <f t="shared" si="28"/>
        <v>+</v>
      </c>
      <c r="AG14" s="23" t="str">
        <f t="shared" si="29"/>
        <v>___</v>
      </c>
      <c r="AH14" s="23" t="str">
        <f t="shared" si="30"/>
        <v>+</v>
      </c>
      <c r="AI14" s="30">
        <f t="shared" si="31"/>
        <v>0.0766582106986391</v>
      </c>
      <c r="AJ14" s="23"/>
      <c r="AK14" s="34">
        <f ca="1" t="shared" si="32"/>
        <v>74.07665821069864</v>
      </c>
      <c r="AL14" s="35">
        <f t="shared" si="33"/>
        <v>70</v>
      </c>
      <c r="AM14" s="34">
        <f t="shared" si="34"/>
        <v>4</v>
      </c>
      <c r="AN14" s="33">
        <f t="shared" si="35"/>
        <v>0.0766582106986391</v>
      </c>
      <c r="AP14">
        <f ca="1" t="shared" si="36"/>
        <v>0.7130967115781996</v>
      </c>
      <c r="AQ14">
        <f ca="1" t="shared" si="3"/>
        <v>0.689326263466933</v>
      </c>
      <c r="AR14">
        <f ca="1" t="shared" si="3"/>
        <v>0.9941510147330186</v>
      </c>
      <c r="AT14">
        <f t="shared" si="37"/>
      </c>
      <c r="AU14">
        <f t="shared" si="38"/>
        <v>1</v>
      </c>
      <c r="AV14">
        <f t="shared" si="39"/>
      </c>
    </row>
    <row r="15" spans="1:48" ht="16.5" customHeight="1">
      <c r="A15" s="9" t="s">
        <v>10</v>
      </c>
      <c r="B15" s="30">
        <f t="shared" si="4"/>
        <v>7.410175760247739</v>
      </c>
      <c r="C15" s="29" t="s">
        <v>32</v>
      </c>
      <c r="D15" s="27">
        <f t="shared" si="5"/>
        <v>0</v>
      </c>
      <c r="E15" s="27" t="s">
        <v>33</v>
      </c>
      <c r="F15" s="27">
        <f t="shared" si="6"/>
        <v>7</v>
      </c>
      <c r="G15" s="27" t="s">
        <v>33</v>
      </c>
      <c r="H15" s="30" t="str">
        <f t="shared" si="7"/>
        <v>___</v>
      </c>
      <c r="I15" s="27"/>
      <c r="J15" s="24" t="str">
        <f t="shared" si="8"/>
        <v>k.</v>
      </c>
      <c r="K15" s="30">
        <f t="shared" si="9"/>
        <v>7.410175760247739</v>
      </c>
      <c r="L15" s="23" t="str">
        <f t="shared" si="10"/>
        <v>=</v>
      </c>
      <c r="M15" s="23">
        <f t="shared" si="11"/>
        <v>0</v>
      </c>
      <c r="N15" s="23" t="str">
        <f t="shared" si="12"/>
        <v>+</v>
      </c>
      <c r="O15" s="23">
        <f t="shared" si="13"/>
        <v>7</v>
      </c>
      <c r="P15" s="23" t="str">
        <f t="shared" si="14"/>
        <v>+</v>
      </c>
      <c r="Q15" s="30" t="str">
        <f t="shared" si="15"/>
        <v>___</v>
      </c>
      <c r="R15" s="26"/>
      <c r="S15" s="25" t="str">
        <f t="shared" si="16"/>
        <v>k.</v>
      </c>
      <c r="T15" s="30">
        <f t="shared" si="17"/>
        <v>7.410175760247739</v>
      </c>
      <c r="U15" s="23" t="str">
        <f t="shared" si="18"/>
        <v>=</v>
      </c>
      <c r="V15" s="23">
        <f t="shared" si="19"/>
        <v>0</v>
      </c>
      <c r="W15" s="23" t="str">
        <f t="shared" si="20"/>
        <v>+</v>
      </c>
      <c r="X15" s="23">
        <f t="shared" si="21"/>
        <v>7</v>
      </c>
      <c r="Y15" s="23" t="str">
        <f t="shared" si="22"/>
        <v>+</v>
      </c>
      <c r="Z15" s="30" t="str">
        <f t="shared" si="23"/>
        <v>___</v>
      </c>
      <c r="AA15" s="26"/>
      <c r="AB15" s="25" t="str">
        <f t="shared" si="24"/>
        <v>k.</v>
      </c>
      <c r="AC15" s="30">
        <f t="shared" si="25"/>
        <v>7.410175760247739</v>
      </c>
      <c r="AD15" s="23" t="str">
        <f t="shared" si="26"/>
        <v>=</v>
      </c>
      <c r="AE15" s="23">
        <f t="shared" si="27"/>
        <v>0</v>
      </c>
      <c r="AF15" s="23" t="str">
        <f t="shared" si="28"/>
        <v>+</v>
      </c>
      <c r="AG15" s="23">
        <f t="shared" si="29"/>
        <v>7</v>
      </c>
      <c r="AH15" s="23" t="str">
        <f t="shared" si="30"/>
        <v>+</v>
      </c>
      <c r="AI15" s="30" t="str">
        <f t="shared" si="31"/>
        <v>___</v>
      </c>
      <c r="AJ15" s="23"/>
      <c r="AK15" s="34">
        <f ca="1" t="shared" si="32"/>
        <v>7.410175760247739</v>
      </c>
      <c r="AL15" s="35">
        <f t="shared" si="33"/>
        <v>0</v>
      </c>
      <c r="AM15" s="34">
        <f t="shared" si="34"/>
        <v>7</v>
      </c>
      <c r="AN15" s="33">
        <f t="shared" si="35"/>
        <v>0.41017576024773916</v>
      </c>
      <c r="AP15">
        <f ca="1" t="shared" si="36"/>
        <v>0.9460573222442168</v>
      </c>
      <c r="AQ15">
        <f ca="1" t="shared" si="3"/>
        <v>0.5471629196805496</v>
      </c>
      <c r="AR15">
        <f ca="1" t="shared" si="3"/>
        <v>0.20403472402656764</v>
      </c>
      <c r="AT15">
        <f t="shared" si="37"/>
      </c>
      <c r="AU15">
        <f t="shared" si="38"/>
      </c>
      <c r="AV15">
        <f t="shared" si="39"/>
        <v>1</v>
      </c>
    </row>
    <row r="16" spans="1:48" ht="16.5" customHeight="1">
      <c r="A16" s="9" t="s">
        <v>11</v>
      </c>
      <c r="B16" s="30">
        <f t="shared" si="4"/>
        <v>19.688268432477464</v>
      </c>
      <c r="C16" s="29" t="s">
        <v>32</v>
      </c>
      <c r="D16" s="27" t="str">
        <f t="shared" si="5"/>
        <v>___</v>
      </c>
      <c r="E16" s="27" t="s">
        <v>33</v>
      </c>
      <c r="F16" s="27">
        <f t="shared" si="6"/>
        <v>9</v>
      </c>
      <c r="G16" s="27" t="s">
        <v>33</v>
      </c>
      <c r="H16" s="30">
        <f t="shared" si="7"/>
        <v>0.6882684324774644</v>
      </c>
      <c r="I16" s="27"/>
      <c r="J16" s="24" t="str">
        <f t="shared" si="8"/>
        <v>l.</v>
      </c>
      <c r="K16" s="30">
        <f t="shared" si="9"/>
        <v>19.688268432477464</v>
      </c>
      <c r="L16" s="23" t="str">
        <f t="shared" si="10"/>
        <v>=</v>
      </c>
      <c r="M16" s="23" t="str">
        <f t="shared" si="11"/>
        <v>___</v>
      </c>
      <c r="N16" s="23" t="str">
        <f t="shared" si="12"/>
        <v>+</v>
      </c>
      <c r="O16" s="23">
        <f t="shared" si="13"/>
        <v>9</v>
      </c>
      <c r="P16" s="23" t="str">
        <f t="shared" si="14"/>
        <v>+</v>
      </c>
      <c r="Q16" s="30">
        <f t="shared" si="15"/>
        <v>0.6882684324774644</v>
      </c>
      <c r="R16" s="26"/>
      <c r="S16" s="25" t="str">
        <f t="shared" si="16"/>
        <v>l.</v>
      </c>
      <c r="T16" s="30">
        <f t="shared" si="17"/>
        <v>19.688268432477464</v>
      </c>
      <c r="U16" s="23" t="str">
        <f t="shared" si="18"/>
        <v>=</v>
      </c>
      <c r="V16" s="23" t="str">
        <f t="shared" si="19"/>
        <v>___</v>
      </c>
      <c r="W16" s="23" t="str">
        <f t="shared" si="20"/>
        <v>+</v>
      </c>
      <c r="X16" s="23">
        <f t="shared" si="21"/>
        <v>9</v>
      </c>
      <c r="Y16" s="23" t="str">
        <f t="shared" si="22"/>
        <v>+</v>
      </c>
      <c r="Z16" s="30">
        <f t="shared" si="23"/>
        <v>0.6882684324774644</v>
      </c>
      <c r="AA16" s="26"/>
      <c r="AB16" s="25" t="str">
        <f t="shared" si="24"/>
        <v>l.</v>
      </c>
      <c r="AC16" s="30">
        <f t="shared" si="25"/>
        <v>19.688268432477464</v>
      </c>
      <c r="AD16" s="23" t="str">
        <f t="shared" si="26"/>
        <v>=</v>
      </c>
      <c r="AE16" s="23" t="str">
        <f t="shared" si="27"/>
        <v>___</v>
      </c>
      <c r="AF16" s="23" t="str">
        <f t="shared" si="28"/>
        <v>+</v>
      </c>
      <c r="AG16" s="23">
        <f t="shared" si="29"/>
        <v>9</v>
      </c>
      <c r="AH16" s="23" t="str">
        <f t="shared" si="30"/>
        <v>+</v>
      </c>
      <c r="AI16" s="30">
        <f t="shared" si="31"/>
        <v>0.6882684324774644</v>
      </c>
      <c r="AJ16" s="23"/>
      <c r="AK16" s="34">
        <f ca="1" t="shared" si="32"/>
        <v>19.688268432477464</v>
      </c>
      <c r="AL16" s="35">
        <f t="shared" si="33"/>
        <v>10</v>
      </c>
      <c r="AM16" s="34">
        <f t="shared" si="34"/>
        <v>9</v>
      </c>
      <c r="AN16" s="33">
        <f t="shared" si="35"/>
        <v>0.6882684324774644</v>
      </c>
      <c r="AP16">
        <f ca="1" t="shared" si="36"/>
        <v>0.10348320649891107</v>
      </c>
      <c r="AQ16">
        <f ca="1" t="shared" si="3"/>
        <v>0.35115758981319445</v>
      </c>
      <c r="AR16">
        <f ca="1" t="shared" si="3"/>
        <v>0.4309225068637723</v>
      </c>
      <c r="AT16">
        <f t="shared" si="37"/>
        <v>1</v>
      </c>
      <c r="AU16">
        <f t="shared" si="38"/>
      </c>
      <c r="AV16">
        <f t="shared" si="39"/>
      </c>
    </row>
    <row r="17" spans="1:48" ht="16.5" customHeight="1">
      <c r="A17" s="9" t="s">
        <v>12</v>
      </c>
      <c r="B17" s="30">
        <f t="shared" si="4"/>
        <v>87.63644242802285</v>
      </c>
      <c r="C17" s="29" t="s">
        <v>32</v>
      </c>
      <c r="D17" s="27">
        <f t="shared" si="5"/>
        <v>80</v>
      </c>
      <c r="E17" s="27" t="s">
        <v>33</v>
      </c>
      <c r="F17" s="27" t="str">
        <f t="shared" si="6"/>
        <v>___</v>
      </c>
      <c r="G17" s="27" t="s">
        <v>33</v>
      </c>
      <c r="H17" s="30">
        <f t="shared" si="7"/>
        <v>0.6364424280228462</v>
      </c>
      <c r="I17" s="27"/>
      <c r="J17" s="24" t="str">
        <f t="shared" si="8"/>
        <v>m.</v>
      </c>
      <c r="K17" s="30">
        <f t="shared" si="9"/>
        <v>87.63644242802285</v>
      </c>
      <c r="L17" s="23" t="str">
        <f t="shared" si="10"/>
        <v>=</v>
      </c>
      <c r="M17" s="23">
        <f t="shared" si="11"/>
        <v>80</v>
      </c>
      <c r="N17" s="23" t="str">
        <f t="shared" si="12"/>
        <v>+</v>
      </c>
      <c r="O17" s="23" t="str">
        <f t="shared" si="13"/>
        <v>___</v>
      </c>
      <c r="P17" s="23" t="str">
        <f t="shared" si="14"/>
        <v>+</v>
      </c>
      <c r="Q17" s="30">
        <f t="shared" si="15"/>
        <v>0.6364424280228462</v>
      </c>
      <c r="R17" s="26"/>
      <c r="S17" s="25" t="str">
        <f t="shared" si="16"/>
        <v>m.</v>
      </c>
      <c r="T17" s="30">
        <f t="shared" si="17"/>
        <v>87.63644242802285</v>
      </c>
      <c r="U17" s="23" t="str">
        <f t="shared" si="18"/>
        <v>=</v>
      </c>
      <c r="V17" s="23">
        <f t="shared" si="19"/>
        <v>80</v>
      </c>
      <c r="W17" s="23" t="str">
        <f t="shared" si="20"/>
        <v>+</v>
      </c>
      <c r="X17" s="23" t="str">
        <f t="shared" si="21"/>
        <v>___</v>
      </c>
      <c r="Y17" s="23" t="str">
        <f t="shared" si="22"/>
        <v>+</v>
      </c>
      <c r="Z17" s="30">
        <f t="shared" si="23"/>
        <v>0.6364424280228462</v>
      </c>
      <c r="AA17" s="26"/>
      <c r="AB17" s="25" t="str">
        <f t="shared" si="24"/>
        <v>m.</v>
      </c>
      <c r="AC17" s="30">
        <f t="shared" si="25"/>
        <v>87.63644242802285</v>
      </c>
      <c r="AD17" s="23" t="str">
        <f t="shared" si="26"/>
        <v>=</v>
      </c>
      <c r="AE17" s="23">
        <f t="shared" si="27"/>
        <v>80</v>
      </c>
      <c r="AF17" s="23" t="str">
        <f t="shared" si="28"/>
        <v>+</v>
      </c>
      <c r="AG17" s="23" t="str">
        <f t="shared" si="29"/>
        <v>___</v>
      </c>
      <c r="AH17" s="23" t="str">
        <f t="shared" si="30"/>
        <v>+</v>
      </c>
      <c r="AI17" s="30">
        <f t="shared" si="31"/>
        <v>0.6364424280228462</v>
      </c>
      <c r="AJ17" s="23"/>
      <c r="AK17" s="34">
        <f ca="1" t="shared" si="32"/>
        <v>87.63644242802285</v>
      </c>
      <c r="AL17" s="35">
        <f t="shared" si="33"/>
        <v>80</v>
      </c>
      <c r="AM17" s="34">
        <f t="shared" si="34"/>
        <v>7</v>
      </c>
      <c r="AN17" s="33">
        <f t="shared" si="35"/>
        <v>0.6364424280228462</v>
      </c>
      <c r="AP17">
        <f ca="1" t="shared" si="36"/>
        <v>0.5852319977961422</v>
      </c>
      <c r="AQ17">
        <f ca="1" t="shared" si="3"/>
        <v>0.2087017004344225</v>
      </c>
      <c r="AR17">
        <f ca="1" t="shared" si="3"/>
        <v>0.9177902881815614</v>
      </c>
      <c r="AT17">
        <f t="shared" si="37"/>
      </c>
      <c r="AU17">
        <f t="shared" si="38"/>
        <v>1</v>
      </c>
      <c r="AV17">
        <f t="shared" si="39"/>
      </c>
    </row>
    <row r="18" spans="1:48" ht="16.5" customHeight="1">
      <c r="A18" s="9" t="s">
        <v>13</v>
      </c>
      <c r="B18" s="30">
        <f t="shared" si="4"/>
        <v>24.73170416956332</v>
      </c>
      <c r="C18" s="29" t="s">
        <v>32</v>
      </c>
      <c r="D18" s="27">
        <f t="shared" si="5"/>
        <v>20</v>
      </c>
      <c r="E18" s="27" t="s">
        <v>33</v>
      </c>
      <c r="F18" s="27">
        <f t="shared" si="6"/>
        <v>4</v>
      </c>
      <c r="G18" s="27" t="s">
        <v>33</v>
      </c>
      <c r="H18" s="30" t="str">
        <f t="shared" si="7"/>
        <v>___</v>
      </c>
      <c r="I18" s="27"/>
      <c r="J18" s="24" t="str">
        <f t="shared" si="8"/>
        <v>n.</v>
      </c>
      <c r="K18" s="30">
        <f t="shared" si="9"/>
        <v>24.73170416956332</v>
      </c>
      <c r="L18" s="23" t="str">
        <f t="shared" si="10"/>
        <v>=</v>
      </c>
      <c r="M18" s="23">
        <f t="shared" si="11"/>
        <v>20</v>
      </c>
      <c r="N18" s="23" t="str">
        <f t="shared" si="12"/>
        <v>+</v>
      </c>
      <c r="O18" s="23">
        <f t="shared" si="13"/>
        <v>4</v>
      </c>
      <c r="P18" s="23" t="str">
        <f t="shared" si="14"/>
        <v>+</v>
      </c>
      <c r="Q18" s="30" t="str">
        <f t="shared" si="15"/>
        <v>___</v>
      </c>
      <c r="R18" s="26"/>
      <c r="S18" s="25" t="str">
        <f t="shared" si="16"/>
        <v>n.</v>
      </c>
      <c r="T18" s="30">
        <f t="shared" si="17"/>
        <v>24.73170416956332</v>
      </c>
      <c r="U18" s="23" t="str">
        <f t="shared" si="18"/>
        <v>=</v>
      </c>
      <c r="V18" s="23">
        <f t="shared" si="19"/>
        <v>20</v>
      </c>
      <c r="W18" s="23" t="str">
        <f t="shared" si="20"/>
        <v>+</v>
      </c>
      <c r="X18" s="23">
        <f t="shared" si="21"/>
        <v>4</v>
      </c>
      <c r="Y18" s="23" t="str">
        <f t="shared" si="22"/>
        <v>+</v>
      </c>
      <c r="Z18" s="30" t="str">
        <f t="shared" si="23"/>
        <v>___</v>
      </c>
      <c r="AA18" s="26"/>
      <c r="AB18" s="25" t="str">
        <f t="shared" si="24"/>
        <v>n.</v>
      </c>
      <c r="AC18" s="30">
        <f t="shared" si="25"/>
        <v>24.73170416956332</v>
      </c>
      <c r="AD18" s="23" t="str">
        <f t="shared" si="26"/>
        <v>=</v>
      </c>
      <c r="AE18" s="23">
        <f t="shared" si="27"/>
        <v>20</v>
      </c>
      <c r="AF18" s="23" t="str">
        <f t="shared" si="28"/>
        <v>+</v>
      </c>
      <c r="AG18" s="23">
        <f t="shared" si="29"/>
        <v>4</v>
      </c>
      <c r="AH18" s="23" t="str">
        <f t="shared" si="30"/>
        <v>+</v>
      </c>
      <c r="AI18" s="30" t="str">
        <f t="shared" si="31"/>
        <v>___</v>
      </c>
      <c r="AJ18" s="23"/>
      <c r="AK18" s="34">
        <f ca="1" t="shared" si="32"/>
        <v>24.73170416956332</v>
      </c>
      <c r="AL18" s="35">
        <f t="shared" si="33"/>
        <v>20</v>
      </c>
      <c r="AM18" s="34">
        <f t="shared" si="34"/>
        <v>4</v>
      </c>
      <c r="AN18" s="33">
        <f t="shared" si="35"/>
        <v>0.7317041695633186</v>
      </c>
      <c r="AP18">
        <f ca="1" t="shared" si="36"/>
        <v>0.6214294966088993</v>
      </c>
      <c r="AQ18">
        <f ca="1" t="shared" si="3"/>
        <v>0.19097340050684508</v>
      </c>
      <c r="AR18">
        <f ca="1" t="shared" si="3"/>
        <v>0.15894157281817467</v>
      </c>
      <c r="AT18">
        <f t="shared" si="37"/>
      </c>
      <c r="AU18">
        <f t="shared" si="38"/>
      </c>
      <c r="AV18">
        <f t="shared" si="39"/>
        <v>1</v>
      </c>
    </row>
    <row r="19" spans="1:48" ht="16.5" customHeight="1">
      <c r="A19" s="9" t="s">
        <v>14</v>
      </c>
      <c r="B19" s="30">
        <f t="shared" si="4"/>
        <v>53.3386071412048</v>
      </c>
      <c r="C19" s="29" t="s">
        <v>32</v>
      </c>
      <c r="D19" s="27">
        <f t="shared" si="5"/>
        <v>50</v>
      </c>
      <c r="E19" s="27" t="s">
        <v>33</v>
      </c>
      <c r="F19" s="27">
        <f t="shared" si="6"/>
        <v>3</v>
      </c>
      <c r="G19" s="27" t="s">
        <v>33</v>
      </c>
      <c r="H19" s="30" t="str">
        <f t="shared" si="7"/>
        <v>___</v>
      </c>
      <c r="I19" s="27"/>
      <c r="J19" s="24" t="str">
        <f t="shared" si="8"/>
        <v>o.</v>
      </c>
      <c r="K19" s="30">
        <f t="shared" si="9"/>
        <v>53.3386071412048</v>
      </c>
      <c r="L19" s="23" t="str">
        <f t="shared" si="10"/>
        <v>=</v>
      </c>
      <c r="M19" s="23">
        <f t="shared" si="11"/>
        <v>50</v>
      </c>
      <c r="N19" s="23" t="str">
        <f t="shared" si="12"/>
        <v>+</v>
      </c>
      <c r="O19" s="23">
        <f t="shared" si="13"/>
        <v>3</v>
      </c>
      <c r="P19" s="23" t="str">
        <f t="shared" si="14"/>
        <v>+</v>
      </c>
      <c r="Q19" s="30" t="str">
        <f t="shared" si="15"/>
        <v>___</v>
      </c>
      <c r="R19" s="26"/>
      <c r="S19" s="25" t="str">
        <f t="shared" si="16"/>
        <v>o.</v>
      </c>
      <c r="T19" s="30">
        <f t="shared" si="17"/>
        <v>53.3386071412048</v>
      </c>
      <c r="U19" s="23" t="str">
        <f t="shared" si="18"/>
        <v>=</v>
      </c>
      <c r="V19" s="23">
        <f t="shared" si="19"/>
        <v>50</v>
      </c>
      <c r="W19" s="23" t="str">
        <f t="shared" si="20"/>
        <v>+</v>
      </c>
      <c r="X19" s="23">
        <f t="shared" si="21"/>
        <v>3</v>
      </c>
      <c r="Y19" s="23" t="str">
        <f t="shared" si="22"/>
        <v>+</v>
      </c>
      <c r="Z19" s="30" t="str">
        <f t="shared" si="23"/>
        <v>___</v>
      </c>
      <c r="AA19" s="26"/>
      <c r="AB19" s="25" t="str">
        <f t="shared" si="24"/>
        <v>o.</v>
      </c>
      <c r="AC19" s="30">
        <f t="shared" si="25"/>
        <v>53.3386071412048</v>
      </c>
      <c r="AD19" s="23" t="str">
        <f t="shared" si="26"/>
        <v>=</v>
      </c>
      <c r="AE19" s="23">
        <f t="shared" si="27"/>
        <v>50</v>
      </c>
      <c r="AF19" s="23" t="str">
        <f t="shared" si="28"/>
        <v>+</v>
      </c>
      <c r="AG19" s="23">
        <f t="shared" si="29"/>
        <v>3</v>
      </c>
      <c r="AH19" s="23" t="str">
        <f t="shared" si="30"/>
        <v>+</v>
      </c>
      <c r="AI19" s="30" t="str">
        <f t="shared" si="31"/>
        <v>___</v>
      </c>
      <c r="AJ19" s="23"/>
      <c r="AK19" s="34">
        <f ca="1" t="shared" si="32"/>
        <v>53.3386071412048</v>
      </c>
      <c r="AL19" s="35">
        <f t="shared" si="33"/>
        <v>50</v>
      </c>
      <c r="AM19" s="34">
        <f t="shared" si="34"/>
        <v>3</v>
      </c>
      <c r="AN19" s="33">
        <f t="shared" si="35"/>
        <v>0.33860714120479685</v>
      </c>
      <c r="AP19">
        <f ca="1" t="shared" si="36"/>
        <v>0.9532401297552007</v>
      </c>
      <c r="AQ19">
        <f ca="1" t="shared" si="3"/>
        <v>0.8021468572372061</v>
      </c>
      <c r="AR19">
        <f ca="1" t="shared" si="3"/>
        <v>0.3308781250659054</v>
      </c>
      <c r="AT19">
        <f t="shared" si="37"/>
      </c>
      <c r="AU19">
        <f t="shared" si="38"/>
      </c>
      <c r="AV19">
        <f t="shared" si="39"/>
        <v>1</v>
      </c>
    </row>
    <row r="20" spans="1:48" ht="16.5" customHeight="1">
      <c r="A20" s="9" t="s">
        <v>15</v>
      </c>
      <c r="B20" s="30">
        <f t="shared" si="4"/>
        <v>0.04880141929062276</v>
      </c>
      <c r="C20" s="29" t="s">
        <v>32</v>
      </c>
      <c r="D20" s="27" t="str">
        <f t="shared" si="5"/>
        <v>___</v>
      </c>
      <c r="E20" s="27" t="s">
        <v>33</v>
      </c>
      <c r="F20" s="27">
        <f t="shared" si="6"/>
        <v>0</v>
      </c>
      <c r="G20" s="27" t="s">
        <v>33</v>
      </c>
      <c r="H20" s="30">
        <f t="shared" si="7"/>
        <v>0.04880141929062276</v>
      </c>
      <c r="I20" s="27"/>
      <c r="J20" s="24" t="str">
        <f t="shared" si="8"/>
        <v>p.</v>
      </c>
      <c r="K20" s="30">
        <f t="shared" si="9"/>
        <v>0.04880141929062276</v>
      </c>
      <c r="L20" s="23" t="str">
        <f t="shared" si="10"/>
        <v>=</v>
      </c>
      <c r="M20" s="23" t="str">
        <f t="shared" si="11"/>
        <v>___</v>
      </c>
      <c r="N20" s="23" t="str">
        <f t="shared" si="12"/>
        <v>+</v>
      </c>
      <c r="O20" s="23">
        <f t="shared" si="13"/>
        <v>0</v>
      </c>
      <c r="P20" s="23" t="str">
        <f t="shared" si="14"/>
        <v>+</v>
      </c>
      <c r="Q20" s="30">
        <f t="shared" si="15"/>
        <v>0.04880141929062276</v>
      </c>
      <c r="R20" s="26"/>
      <c r="S20" s="25" t="str">
        <f t="shared" si="16"/>
        <v>p.</v>
      </c>
      <c r="T20" s="30">
        <f t="shared" si="17"/>
        <v>0.04880141929062276</v>
      </c>
      <c r="U20" s="23" t="str">
        <f t="shared" si="18"/>
        <v>=</v>
      </c>
      <c r="V20" s="23" t="str">
        <f t="shared" si="19"/>
        <v>___</v>
      </c>
      <c r="W20" s="23" t="str">
        <f t="shared" si="20"/>
        <v>+</v>
      </c>
      <c r="X20" s="23">
        <f t="shared" si="21"/>
        <v>0</v>
      </c>
      <c r="Y20" s="23" t="str">
        <f t="shared" si="22"/>
        <v>+</v>
      </c>
      <c r="Z20" s="30">
        <f t="shared" si="23"/>
        <v>0.04880141929062276</v>
      </c>
      <c r="AA20" s="26"/>
      <c r="AB20" s="25" t="str">
        <f t="shared" si="24"/>
        <v>p.</v>
      </c>
      <c r="AC20" s="30">
        <f t="shared" si="25"/>
        <v>0.04880141929062276</v>
      </c>
      <c r="AD20" s="23" t="str">
        <f t="shared" si="26"/>
        <v>=</v>
      </c>
      <c r="AE20" s="23" t="str">
        <f t="shared" si="27"/>
        <v>___</v>
      </c>
      <c r="AF20" s="23" t="str">
        <f t="shared" si="28"/>
        <v>+</v>
      </c>
      <c r="AG20" s="23">
        <f t="shared" si="29"/>
        <v>0</v>
      </c>
      <c r="AH20" s="23" t="str">
        <f t="shared" si="30"/>
        <v>+</v>
      </c>
      <c r="AI20" s="30">
        <f t="shared" si="31"/>
        <v>0.04880141929062276</v>
      </c>
      <c r="AJ20" s="23"/>
      <c r="AK20" s="34">
        <f ca="1" t="shared" si="32"/>
        <v>0.04880141929062276</v>
      </c>
      <c r="AL20" s="35">
        <f t="shared" si="33"/>
        <v>0</v>
      </c>
      <c r="AM20" s="34">
        <f t="shared" si="34"/>
        <v>0</v>
      </c>
      <c r="AN20" s="33">
        <f t="shared" si="35"/>
        <v>0.04880141929062276</v>
      </c>
      <c r="AP20">
        <f ca="1" t="shared" si="36"/>
        <v>0.03677662877849475</v>
      </c>
      <c r="AQ20">
        <f ca="1" t="shared" si="3"/>
        <v>0.7888391169073508</v>
      </c>
      <c r="AR20">
        <f ca="1" t="shared" si="3"/>
        <v>0.5545113860553701</v>
      </c>
      <c r="AT20">
        <f t="shared" si="37"/>
        <v>1</v>
      </c>
      <c r="AU20">
        <f t="shared" si="38"/>
      </c>
      <c r="AV20">
        <f t="shared" si="39"/>
      </c>
    </row>
    <row r="21" spans="1:48" ht="16.5" customHeight="1">
      <c r="A21" s="9" t="s">
        <v>16</v>
      </c>
      <c r="B21" s="30">
        <f t="shared" si="4"/>
        <v>35.63654485820153</v>
      </c>
      <c r="C21" s="29" t="s">
        <v>32</v>
      </c>
      <c r="D21" s="27">
        <f t="shared" si="5"/>
        <v>30</v>
      </c>
      <c r="E21" s="27" t="s">
        <v>33</v>
      </c>
      <c r="F21" s="27">
        <f t="shared" si="6"/>
        <v>5</v>
      </c>
      <c r="G21" s="27" t="s">
        <v>33</v>
      </c>
      <c r="H21" s="30" t="str">
        <f t="shared" si="7"/>
        <v>___</v>
      </c>
      <c r="I21" s="27"/>
      <c r="J21" s="24" t="str">
        <f t="shared" si="8"/>
        <v>q.</v>
      </c>
      <c r="K21" s="30">
        <f t="shared" si="9"/>
        <v>35.63654485820153</v>
      </c>
      <c r="L21" s="23" t="str">
        <f t="shared" si="10"/>
        <v>=</v>
      </c>
      <c r="M21" s="23">
        <f t="shared" si="11"/>
        <v>30</v>
      </c>
      <c r="N21" s="23" t="str">
        <f t="shared" si="12"/>
        <v>+</v>
      </c>
      <c r="O21" s="23">
        <f t="shared" si="13"/>
        <v>5</v>
      </c>
      <c r="P21" s="23" t="str">
        <f t="shared" si="14"/>
        <v>+</v>
      </c>
      <c r="Q21" s="30" t="str">
        <f t="shared" si="15"/>
        <v>___</v>
      </c>
      <c r="R21" s="26"/>
      <c r="S21" s="25" t="str">
        <f t="shared" si="16"/>
        <v>q.</v>
      </c>
      <c r="T21" s="30">
        <f t="shared" si="17"/>
        <v>35.63654485820153</v>
      </c>
      <c r="U21" s="23" t="str">
        <f t="shared" si="18"/>
        <v>=</v>
      </c>
      <c r="V21" s="23">
        <f t="shared" si="19"/>
        <v>30</v>
      </c>
      <c r="W21" s="23" t="str">
        <f t="shared" si="20"/>
        <v>+</v>
      </c>
      <c r="X21" s="23">
        <f t="shared" si="21"/>
        <v>5</v>
      </c>
      <c r="Y21" s="23" t="str">
        <f t="shared" si="22"/>
        <v>+</v>
      </c>
      <c r="Z21" s="30" t="str">
        <f t="shared" si="23"/>
        <v>___</v>
      </c>
      <c r="AA21" s="26"/>
      <c r="AB21" s="25" t="str">
        <f t="shared" si="24"/>
        <v>q.</v>
      </c>
      <c r="AC21" s="30">
        <f t="shared" si="25"/>
        <v>35.63654485820153</v>
      </c>
      <c r="AD21" s="23" t="str">
        <f t="shared" si="26"/>
        <v>=</v>
      </c>
      <c r="AE21" s="23">
        <f t="shared" si="27"/>
        <v>30</v>
      </c>
      <c r="AF21" s="23" t="str">
        <f t="shared" si="28"/>
        <v>+</v>
      </c>
      <c r="AG21" s="23">
        <f t="shared" si="29"/>
        <v>5</v>
      </c>
      <c r="AH21" s="23" t="str">
        <f t="shared" si="30"/>
        <v>+</v>
      </c>
      <c r="AI21" s="30" t="str">
        <f t="shared" si="31"/>
        <v>___</v>
      </c>
      <c r="AJ21" s="23"/>
      <c r="AK21" s="34">
        <f ca="1" t="shared" si="32"/>
        <v>35.63654485820153</v>
      </c>
      <c r="AL21" s="35">
        <f t="shared" si="33"/>
        <v>30</v>
      </c>
      <c r="AM21" s="34">
        <f t="shared" si="34"/>
        <v>5</v>
      </c>
      <c r="AN21" s="33">
        <f t="shared" si="35"/>
        <v>0.6365448582015318</v>
      </c>
      <c r="AP21">
        <f ca="1" t="shared" si="36"/>
        <v>0.3696399551231391</v>
      </c>
      <c r="AQ21">
        <f ca="1" t="shared" si="36"/>
        <v>0.8999353010298354</v>
      </c>
      <c r="AR21">
        <f ca="1" t="shared" si="36"/>
        <v>0.057654674497471525</v>
      </c>
      <c r="AT21">
        <f t="shared" si="37"/>
      </c>
      <c r="AU21">
        <f t="shared" si="38"/>
      </c>
      <c r="AV21">
        <f t="shared" si="39"/>
        <v>1</v>
      </c>
    </row>
    <row r="22" spans="1:48" ht="16.5" customHeight="1">
      <c r="A22" s="9" t="s">
        <v>17</v>
      </c>
      <c r="B22" s="30">
        <f t="shared" si="4"/>
        <v>11.998048335971312</v>
      </c>
      <c r="C22" s="29" t="s">
        <v>32</v>
      </c>
      <c r="D22" s="27">
        <f t="shared" si="5"/>
        <v>10</v>
      </c>
      <c r="E22" s="27" t="s">
        <v>33</v>
      </c>
      <c r="F22" s="27" t="str">
        <f t="shared" si="6"/>
        <v>___</v>
      </c>
      <c r="G22" s="27" t="s">
        <v>33</v>
      </c>
      <c r="H22" s="30">
        <f t="shared" si="7"/>
        <v>0.9980483359713119</v>
      </c>
      <c r="I22" s="27"/>
      <c r="J22" s="24" t="str">
        <f t="shared" si="8"/>
        <v>r.</v>
      </c>
      <c r="K22" s="30">
        <f t="shared" si="9"/>
        <v>11.998048335971312</v>
      </c>
      <c r="L22" s="23" t="str">
        <f t="shared" si="10"/>
        <v>=</v>
      </c>
      <c r="M22" s="23">
        <f t="shared" si="11"/>
        <v>10</v>
      </c>
      <c r="N22" s="23" t="str">
        <f t="shared" si="12"/>
        <v>+</v>
      </c>
      <c r="O22" s="23" t="str">
        <f t="shared" si="13"/>
        <v>___</v>
      </c>
      <c r="P22" s="23" t="str">
        <f t="shared" si="14"/>
        <v>+</v>
      </c>
      <c r="Q22" s="30">
        <f t="shared" si="15"/>
        <v>0.9980483359713119</v>
      </c>
      <c r="R22" s="26"/>
      <c r="S22" s="25" t="str">
        <f t="shared" si="16"/>
        <v>r.</v>
      </c>
      <c r="T22" s="30">
        <f t="shared" si="17"/>
        <v>11.998048335971312</v>
      </c>
      <c r="U22" s="23" t="str">
        <f t="shared" si="18"/>
        <v>=</v>
      </c>
      <c r="V22" s="23">
        <f t="shared" si="19"/>
        <v>10</v>
      </c>
      <c r="W22" s="23" t="str">
        <f t="shared" si="20"/>
        <v>+</v>
      </c>
      <c r="X22" s="23" t="str">
        <f t="shared" si="21"/>
        <v>___</v>
      </c>
      <c r="Y22" s="23" t="str">
        <f t="shared" si="22"/>
        <v>+</v>
      </c>
      <c r="Z22" s="30">
        <f t="shared" si="23"/>
        <v>0.9980483359713119</v>
      </c>
      <c r="AA22" s="26"/>
      <c r="AB22" s="25" t="str">
        <f t="shared" si="24"/>
        <v>r.</v>
      </c>
      <c r="AC22" s="30">
        <f t="shared" si="25"/>
        <v>11.998048335971312</v>
      </c>
      <c r="AD22" s="23" t="str">
        <f t="shared" si="26"/>
        <v>=</v>
      </c>
      <c r="AE22" s="23">
        <f t="shared" si="27"/>
        <v>10</v>
      </c>
      <c r="AF22" s="23" t="str">
        <f t="shared" si="28"/>
        <v>+</v>
      </c>
      <c r="AG22" s="23" t="str">
        <f t="shared" si="29"/>
        <v>___</v>
      </c>
      <c r="AH22" s="23" t="str">
        <f t="shared" si="30"/>
        <v>+</v>
      </c>
      <c r="AI22" s="30">
        <f t="shared" si="31"/>
        <v>0.9980483359713119</v>
      </c>
      <c r="AJ22" s="23"/>
      <c r="AK22" s="34">
        <f ca="1" t="shared" si="32"/>
        <v>11.998048335971312</v>
      </c>
      <c r="AL22" s="35">
        <f t="shared" si="33"/>
        <v>10</v>
      </c>
      <c r="AM22" s="34">
        <f t="shared" si="34"/>
        <v>1</v>
      </c>
      <c r="AN22" s="33">
        <f t="shared" si="35"/>
        <v>0.9980483359713119</v>
      </c>
      <c r="AP22">
        <f ca="1" t="shared" si="36"/>
        <v>0.20491323055545685</v>
      </c>
      <c r="AQ22">
        <f ca="1" t="shared" si="36"/>
        <v>0.10858805495652746</v>
      </c>
      <c r="AR22">
        <f ca="1" t="shared" si="36"/>
        <v>0.48832518883177833</v>
      </c>
      <c r="AT22">
        <f t="shared" si="37"/>
      </c>
      <c r="AU22">
        <f t="shared" si="38"/>
        <v>1</v>
      </c>
      <c r="AV22">
        <f t="shared" si="39"/>
      </c>
    </row>
    <row r="23" spans="1:48" ht="16.5" customHeight="1">
      <c r="A23" s="9" t="s">
        <v>18</v>
      </c>
      <c r="B23" s="30">
        <f t="shared" si="4"/>
        <v>33.31613994594376</v>
      </c>
      <c r="C23" s="29" t="s">
        <v>32</v>
      </c>
      <c r="D23" s="27" t="str">
        <f t="shared" si="5"/>
        <v>___</v>
      </c>
      <c r="E23" s="27" t="s">
        <v>33</v>
      </c>
      <c r="F23" s="27">
        <f t="shared" si="6"/>
        <v>3</v>
      </c>
      <c r="G23" s="27" t="s">
        <v>33</v>
      </c>
      <c r="H23" s="30">
        <f t="shared" si="7"/>
        <v>0.3161399459437604</v>
      </c>
      <c r="I23" s="27"/>
      <c r="J23" s="24" t="str">
        <f t="shared" si="8"/>
        <v>s.</v>
      </c>
      <c r="K23" s="30">
        <f t="shared" si="9"/>
        <v>33.31613994594376</v>
      </c>
      <c r="L23" s="23" t="str">
        <f t="shared" si="10"/>
        <v>=</v>
      </c>
      <c r="M23" s="23" t="str">
        <f t="shared" si="11"/>
        <v>___</v>
      </c>
      <c r="N23" s="23" t="str">
        <f t="shared" si="12"/>
        <v>+</v>
      </c>
      <c r="O23" s="23">
        <f t="shared" si="13"/>
        <v>3</v>
      </c>
      <c r="P23" s="23" t="str">
        <f t="shared" si="14"/>
        <v>+</v>
      </c>
      <c r="Q23" s="30">
        <f t="shared" si="15"/>
        <v>0.3161399459437604</v>
      </c>
      <c r="R23" s="26"/>
      <c r="S23" s="25" t="str">
        <f t="shared" si="16"/>
        <v>s.</v>
      </c>
      <c r="T23" s="30">
        <f t="shared" si="17"/>
        <v>33.31613994594376</v>
      </c>
      <c r="U23" s="23" t="str">
        <f t="shared" si="18"/>
        <v>=</v>
      </c>
      <c r="V23" s="23" t="str">
        <f t="shared" si="19"/>
        <v>___</v>
      </c>
      <c r="W23" s="23" t="str">
        <f t="shared" si="20"/>
        <v>+</v>
      </c>
      <c r="X23" s="23">
        <f t="shared" si="21"/>
        <v>3</v>
      </c>
      <c r="Y23" s="23" t="str">
        <f t="shared" si="22"/>
        <v>+</v>
      </c>
      <c r="Z23" s="30">
        <f t="shared" si="23"/>
        <v>0.3161399459437604</v>
      </c>
      <c r="AA23" s="26"/>
      <c r="AB23" s="25" t="str">
        <f t="shared" si="24"/>
        <v>s.</v>
      </c>
      <c r="AC23" s="30">
        <f t="shared" si="25"/>
        <v>33.31613994594376</v>
      </c>
      <c r="AD23" s="23" t="str">
        <f t="shared" si="26"/>
        <v>=</v>
      </c>
      <c r="AE23" s="23" t="str">
        <f t="shared" si="27"/>
        <v>___</v>
      </c>
      <c r="AF23" s="23" t="str">
        <f t="shared" si="28"/>
        <v>+</v>
      </c>
      <c r="AG23" s="23">
        <f t="shared" si="29"/>
        <v>3</v>
      </c>
      <c r="AH23" s="23" t="str">
        <f t="shared" si="30"/>
        <v>+</v>
      </c>
      <c r="AI23" s="30">
        <f t="shared" si="31"/>
        <v>0.3161399459437604</v>
      </c>
      <c r="AJ23" s="23"/>
      <c r="AK23" s="34">
        <f ca="1" t="shared" si="32"/>
        <v>33.31613994594376</v>
      </c>
      <c r="AL23" s="35">
        <f t="shared" si="33"/>
        <v>30</v>
      </c>
      <c r="AM23" s="34">
        <f t="shared" si="34"/>
        <v>3</v>
      </c>
      <c r="AN23" s="33">
        <f t="shared" si="35"/>
        <v>0.3161399459437604</v>
      </c>
      <c r="AP23">
        <f ca="1" t="shared" si="36"/>
        <v>0.45692876248647263</v>
      </c>
      <c r="AQ23">
        <f ca="1" t="shared" si="36"/>
        <v>0.6655530502411944</v>
      </c>
      <c r="AR23">
        <f ca="1" t="shared" si="36"/>
        <v>0.47778188952977474</v>
      </c>
      <c r="AT23">
        <f t="shared" si="37"/>
        <v>1</v>
      </c>
      <c r="AU23">
        <f t="shared" si="38"/>
      </c>
      <c r="AV23">
        <f t="shared" si="39"/>
      </c>
    </row>
    <row r="24" spans="1:48" ht="16.5" customHeight="1">
      <c r="A24" s="9" t="s">
        <v>19</v>
      </c>
      <c r="B24" s="30">
        <f t="shared" si="4"/>
        <v>29.437115752774634</v>
      </c>
      <c r="C24" s="29" t="s">
        <v>32</v>
      </c>
      <c r="D24" s="27" t="str">
        <f t="shared" si="5"/>
        <v>___</v>
      </c>
      <c r="E24" s="27" t="s">
        <v>33</v>
      </c>
      <c r="F24" s="27">
        <f t="shared" si="6"/>
        <v>9</v>
      </c>
      <c r="G24" s="27" t="s">
        <v>33</v>
      </c>
      <c r="H24" s="30">
        <f t="shared" si="7"/>
        <v>0.4371157527746341</v>
      </c>
      <c r="I24" s="27"/>
      <c r="J24" s="24" t="str">
        <f t="shared" si="8"/>
        <v>t.</v>
      </c>
      <c r="K24" s="30">
        <f t="shared" si="9"/>
        <v>29.437115752774634</v>
      </c>
      <c r="L24" s="23" t="str">
        <f t="shared" si="10"/>
        <v>=</v>
      </c>
      <c r="M24" s="23" t="str">
        <f t="shared" si="11"/>
        <v>___</v>
      </c>
      <c r="N24" s="23" t="str">
        <f t="shared" si="12"/>
        <v>+</v>
      </c>
      <c r="O24" s="23">
        <f t="shared" si="13"/>
        <v>9</v>
      </c>
      <c r="P24" s="23" t="str">
        <f t="shared" si="14"/>
        <v>+</v>
      </c>
      <c r="Q24" s="30">
        <f t="shared" si="15"/>
        <v>0.4371157527746341</v>
      </c>
      <c r="R24" s="26"/>
      <c r="S24" s="25" t="str">
        <f t="shared" si="16"/>
        <v>t.</v>
      </c>
      <c r="T24" s="30">
        <f t="shared" si="17"/>
        <v>29.437115752774634</v>
      </c>
      <c r="U24" s="23" t="str">
        <f t="shared" si="18"/>
        <v>=</v>
      </c>
      <c r="V24" s="23" t="str">
        <f t="shared" si="19"/>
        <v>___</v>
      </c>
      <c r="W24" s="23" t="str">
        <f t="shared" si="20"/>
        <v>+</v>
      </c>
      <c r="X24" s="23">
        <f t="shared" si="21"/>
        <v>9</v>
      </c>
      <c r="Y24" s="23" t="str">
        <f t="shared" si="22"/>
        <v>+</v>
      </c>
      <c r="Z24" s="30">
        <f t="shared" si="23"/>
        <v>0.4371157527746341</v>
      </c>
      <c r="AA24" s="26"/>
      <c r="AB24" s="25" t="str">
        <f t="shared" si="24"/>
        <v>t.</v>
      </c>
      <c r="AC24" s="30">
        <f t="shared" si="25"/>
        <v>29.437115752774634</v>
      </c>
      <c r="AD24" s="23" t="str">
        <f t="shared" si="26"/>
        <v>=</v>
      </c>
      <c r="AE24" s="23" t="str">
        <f t="shared" si="27"/>
        <v>___</v>
      </c>
      <c r="AF24" s="23" t="str">
        <f t="shared" si="28"/>
        <v>+</v>
      </c>
      <c r="AG24" s="23">
        <f t="shared" si="29"/>
        <v>9</v>
      </c>
      <c r="AH24" s="23" t="str">
        <f t="shared" si="30"/>
        <v>+</v>
      </c>
      <c r="AI24" s="30">
        <f t="shared" si="31"/>
        <v>0.4371157527746341</v>
      </c>
      <c r="AJ24" s="23"/>
      <c r="AK24" s="34">
        <f ca="1" t="shared" si="32"/>
        <v>29.437115752774634</v>
      </c>
      <c r="AL24" s="35">
        <f t="shared" si="33"/>
        <v>20</v>
      </c>
      <c r="AM24" s="34">
        <f t="shared" si="34"/>
        <v>9</v>
      </c>
      <c r="AN24" s="33">
        <f t="shared" si="35"/>
        <v>0.4371157527746341</v>
      </c>
      <c r="AP24">
        <f ca="1" t="shared" si="36"/>
        <v>0.04580790154471259</v>
      </c>
      <c r="AQ24">
        <f ca="1" t="shared" si="36"/>
        <v>0.24624128065127238</v>
      </c>
      <c r="AR24">
        <f ca="1" t="shared" si="36"/>
        <v>0.9649116360005607</v>
      </c>
      <c r="AT24">
        <f t="shared" si="37"/>
        <v>1</v>
      </c>
      <c r="AU24">
        <f t="shared" si="38"/>
      </c>
      <c r="AV24">
        <f t="shared" si="39"/>
      </c>
    </row>
    <row r="25" spans="1:48" ht="16.5" customHeight="1">
      <c r="A25" s="9" t="s">
        <v>20</v>
      </c>
      <c r="B25" s="30">
        <f t="shared" si="4"/>
        <v>88.82190187639213</v>
      </c>
      <c r="C25" s="29" t="s">
        <v>32</v>
      </c>
      <c r="D25" s="27" t="str">
        <f t="shared" si="5"/>
        <v>___</v>
      </c>
      <c r="E25" s="27" t="s">
        <v>33</v>
      </c>
      <c r="F25" s="27">
        <f t="shared" si="6"/>
        <v>8</v>
      </c>
      <c r="G25" s="27" t="s">
        <v>33</v>
      </c>
      <c r="H25" s="30">
        <f t="shared" si="7"/>
        <v>0.8219018763921326</v>
      </c>
      <c r="I25" s="27"/>
      <c r="J25" s="24" t="str">
        <f t="shared" si="8"/>
        <v>u.</v>
      </c>
      <c r="K25" s="30">
        <f t="shared" si="9"/>
        <v>88.82190187639213</v>
      </c>
      <c r="L25" s="23" t="str">
        <f t="shared" si="10"/>
        <v>=</v>
      </c>
      <c r="M25" s="23" t="str">
        <f t="shared" si="11"/>
        <v>___</v>
      </c>
      <c r="N25" s="23" t="str">
        <f t="shared" si="12"/>
        <v>+</v>
      </c>
      <c r="O25" s="23">
        <f t="shared" si="13"/>
        <v>8</v>
      </c>
      <c r="P25" s="23" t="str">
        <f t="shared" si="14"/>
        <v>+</v>
      </c>
      <c r="Q25" s="30">
        <f t="shared" si="15"/>
        <v>0.8219018763921326</v>
      </c>
      <c r="R25" s="26"/>
      <c r="S25" s="25" t="str">
        <f t="shared" si="16"/>
        <v>u.</v>
      </c>
      <c r="T25" s="30">
        <f t="shared" si="17"/>
        <v>88.82190187639213</v>
      </c>
      <c r="U25" s="23" t="str">
        <f t="shared" si="18"/>
        <v>=</v>
      </c>
      <c r="V25" s="23" t="str">
        <f t="shared" si="19"/>
        <v>___</v>
      </c>
      <c r="W25" s="23" t="str">
        <f t="shared" si="20"/>
        <v>+</v>
      </c>
      <c r="X25" s="23">
        <f t="shared" si="21"/>
        <v>8</v>
      </c>
      <c r="Y25" s="23" t="str">
        <f t="shared" si="22"/>
        <v>+</v>
      </c>
      <c r="Z25" s="30">
        <f t="shared" si="23"/>
        <v>0.8219018763921326</v>
      </c>
      <c r="AA25" s="26"/>
      <c r="AB25" s="25" t="str">
        <f t="shared" si="24"/>
        <v>u.</v>
      </c>
      <c r="AC25" s="30">
        <f t="shared" si="25"/>
        <v>88.82190187639213</v>
      </c>
      <c r="AD25" s="23" t="str">
        <f t="shared" si="26"/>
        <v>=</v>
      </c>
      <c r="AE25" s="23" t="str">
        <f t="shared" si="27"/>
        <v>___</v>
      </c>
      <c r="AF25" s="23" t="str">
        <f t="shared" si="28"/>
        <v>+</v>
      </c>
      <c r="AG25" s="23">
        <f t="shared" si="29"/>
        <v>8</v>
      </c>
      <c r="AH25" s="23" t="str">
        <f t="shared" si="30"/>
        <v>+</v>
      </c>
      <c r="AI25" s="30">
        <f t="shared" si="31"/>
        <v>0.8219018763921326</v>
      </c>
      <c r="AJ25" s="23"/>
      <c r="AK25" s="34">
        <f ca="1" t="shared" si="32"/>
        <v>88.82190187639213</v>
      </c>
      <c r="AL25" s="35">
        <f t="shared" si="33"/>
        <v>80</v>
      </c>
      <c r="AM25" s="34">
        <f t="shared" si="34"/>
        <v>8</v>
      </c>
      <c r="AN25" s="33">
        <f t="shared" si="35"/>
        <v>0.8219018763921326</v>
      </c>
      <c r="AP25">
        <f ca="1" t="shared" si="36"/>
        <v>0.1126122481146572</v>
      </c>
      <c r="AQ25">
        <f ca="1" t="shared" si="36"/>
        <v>0.8727271112502506</v>
      </c>
      <c r="AR25">
        <f ca="1" t="shared" si="36"/>
        <v>0.5254999807303935</v>
      </c>
      <c r="AT25">
        <f t="shared" si="37"/>
        <v>1</v>
      </c>
      <c r="AU25">
        <f t="shared" si="38"/>
      </c>
      <c r="AV25">
        <f t="shared" si="39"/>
      </c>
    </row>
    <row r="26" spans="1:48" ht="16.5" customHeight="1">
      <c r="A26" s="9" t="s">
        <v>21</v>
      </c>
      <c r="B26" s="30">
        <f t="shared" si="4"/>
        <v>50.575530097269116</v>
      </c>
      <c r="C26" s="29" t="s">
        <v>32</v>
      </c>
      <c r="D26" s="27" t="str">
        <f t="shared" si="5"/>
        <v>___</v>
      </c>
      <c r="E26" s="27" t="s">
        <v>33</v>
      </c>
      <c r="F26" s="27">
        <f t="shared" si="6"/>
        <v>0</v>
      </c>
      <c r="G26" s="27" t="s">
        <v>33</v>
      </c>
      <c r="H26" s="30">
        <f t="shared" si="7"/>
        <v>0.575530097269116</v>
      </c>
      <c r="I26" s="27"/>
      <c r="J26" s="24" t="str">
        <f t="shared" si="8"/>
        <v>v.</v>
      </c>
      <c r="K26" s="30">
        <f t="shared" si="9"/>
        <v>50.575530097269116</v>
      </c>
      <c r="L26" s="23" t="str">
        <f t="shared" si="10"/>
        <v>=</v>
      </c>
      <c r="M26" s="23" t="str">
        <f t="shared" si="11"/>
        <v>___</v>
      </c>
      <c r="N26" s="23" t="str">
        <f t="shared" si="12"/>
        <v>+</v>
      </c>
      <c r="O26" s="23">
        <f t="shared" si="13"/>
        <v>0</v>
      </c>
      <c r="P26" s="23" t="str">
        <f t="shared" si="14"/>
        <v>+</v>
      </c>
      <c r="Q26" s="30">
        <f t="shared" si="15"/>
        <v>0.575530097269116</v>
      </c>
      <c r="R26" s="26"/>
      <c r="S26" s="25" t="str">
        <f t="shared" si="16"/>
        <v>v.</v>
      </c>
      <c r="T26" s="30">
        <f t="shared" si="17"/>
        <v>50.575530097269116</v>
      </c>
      <c r="U26" s="23" t="str">
        <f t="shared" si="18"/>
        <v>=</v>
      </c>
      <c r="V26" s="23" t="str">
        <f t="shared" si="19"/>
        <v>___</v>
      </c>
      <c r="W26" s="23" t="str">
        <f t="shared" si="20"/>
        <v>+</v>
      </c>
      <c r="X26" s="23">
        <f t="shared" si="21"/>
        <v>0</v>
      </c>
      <c r="Y26" s="23" t="str">
        <f t="shared" si="22"/>
        <v>+</v>
      </c>
      <c r="Z26" s="30">
        <f t="shared" si="23"/>
        <v>0.575530097269116</v>
      </c>
      <c r="AA26" s="26"/>
      <c r="AB26" s="25" t="str">
        <f t="shared" si="24"/>
        <v>v.</v>
      </c>
      <c r="AC26" s="30">
        <f t="shared" si="25"/>
        <v>50.575530097269116</v>
      </c>
      <c r="AD26" s="23" t="str">
        <f t="shared" si="26"/>
        <v>=</v>
      </c>
      <c r="AE26" s="23" t="str">
        <f t="shared" si="27"/>
        <v>___</v>
      </c>
      <c r="AF26" s="23" t="str">
        <f t="shared" si="28"/>
        <v>+</v>
      </c>
      <c r="AG26" s="23">
        <f t="shared" si="29"/>
        <v>0</v>
      </c>
      <c r="AH26" s="23" t="str">
        <f t="shared" si="30"/>
        <v>+</v>
      </c>
      <c r="AI26" s="30">
        <f t="shared" si="31"/>
        <v>0.575530097269116</v>
      </c>
      <c r="AJ26" s="23"/>
      <c r="AK26" s="34">
        <f ca="1" t="shared" si="32"/>
        <v>50.575530097269116</v>
      </c>
      <c r="AL26" s="35">
        <f t="shared" si="33"/>
        <v>50</v>
      </c>
      <c r="AM26" s="34">
        <f t="shared" si="34"/>
        <v>0</v>
      </c>
      <c r="AN26" s="33">
        <f t="shared" si="35"/>
        <v>0.575530097269116</v>
      </c>
      <c r="AP26">
        <f ca="1" t="shared" si="36"/>
        <v>0.48330381111667564</v>
      </c>
      <c r="AQ26">
        <f ca="1" t="shared" si="36"/>
        <v>0.8188751941382924</v>
      </c>
      <c r="AR26">
        <f ca="1" t="shared" si="36"/>
        <v>0.6480635132827572</v>
      </c>
      <c r="AT26">
        <f t="shared" si="37"/>
        <v>1</v>
      </c>
      <c r="AU26">
        <f t="shared" si="38"/>
      </c>
      <c r="AV26">
        <f t="shared" si="39"/>
      </c>
    </row>
    <row r="27" spans="1:48" ht="16.5" customHeight="1">
      <c r="A27" s="9" t="s">
        <v>22</v>
      </c>
      <c r="B27" s="30">
        <f t="shared" si="4"/>
        <v>33.27499748766458</v>
      </c>
      <c r="C27" s="29" t="s">
        <v>32</v>
      </c>
      <c r="D27" s="27">
        <f t="shared" si="5"/>
        <v>30</v>
      </c>
      <c r="E27" s="27" t="s">
        <v>33</v>
      </c>
      <c r="F27" s="27">
        <f t="shared" si="6"/>
        <v>3</v>
      </c>
      <c r="G27" s="27" t="s">
        <v>33</v>
      </c>
      <c r="H27" s="30" t="str">
        <f t="shared" si="7"/>
        <v>___</v>
      </c>
      <c r="I27" s="27"/>
      <c r="J27" s="24" t="str">
        <f t="shared" si="8"/>
        <v>w.</v>
      </c>
      <c r="K27" s="30">
        <f t="shared" si="9"/>
        <v>33.27499748766458</v>
      </c>
      <c r="L27" s="23" t="str">
        <f t="shared" si="10"/>
        <v>=</v>
      </c>
      <c r="M27" s="23">
        <f t="shared" si="11"/>
        <v>30</v>
      </c>
      <c r="N27" s="23" t="str">
        <f t="shared" si="12"/>
        <v>+</v>
      </c>
      <c r="O27" s="23">
        <f t="shared" si="13"/>
        <v>3</v>
      </c>
      <c r="P27" s="23" t="str">
        <f t="shared" si="14"/>
        <v>+</v>
      </c>
      <c r="Q27" s="30" t="str">
        <f t="shared" si="15"/>
        <v>___</v>
      </c>
      <c r="R27" s="26"/>
      <c r="S27" s="25" t="str">
        <f t="shared" si="16"/>
        <v>w.</v>
      </c>
      <c r="T27" s="30">
        <f t="shared" si="17"/>
        <v>33.27499748766458</v>
      </c>
      <c r="U27" s="23" t="str">
        <f t="shared" si="18"/>
        <v>=</v>
      </c>
      <c r="V27" s="23">
        <f t="shared" si="19"/>
        <v>30</v>
      </c>
      <c r="W27" s="23" t="str">
        <f t="shared" si="20"/>
        <v>+</v>
      </c>
      <c r="X27" s="23">
        <f t="shared" si="21"/>
        <v>3</v>
      </c>
      <c r="Y27" s="23" t="str">
        <f t="shared" si="22"/>
        <v>+</v>
      </c>
      <c r="Z27" s="30" t="str">
        <f t="shared" si="23"/>
        <v>___</v>
      </c>
      <c r="AA27" s="26"/>
      <c r="AB27" s="25" t="str">
        <f t="shared" si="24"/>
        <v>w.</v>
      </c>
      <c r="AC27" s="30">
        <f t="shared" si="25"/>
        <v>33.27499748766458</v>
      </c>
      <c r="AD27" s="23" t="str">
        <f t="shared" si="26"/>
        <v>=</v>
      </c>
      <c r="AE27" s="23">
        <f t="shared" si="27"/>
        <v>30</v>
      </c>
      <c r="AF27" s="23" t="str">
        <f t="shared" si="28"/>
        <v>+</v>
      </c>
      <c r="AG27" s="23">
        <f t="shared" si="29"/>
        <v>3</v>
      </c>
      <c r="AH27" s="23" t="str">
        <f t="shared" si="30"/>
        <v>+</v>
      </c>
      <c r="AI27" s="30" t="str">
        <f t="shared" si="31"/>
        <v>___</v>
      </c>
      <c r="AJ27" s="23"/>
      <c r="AK27" s="34">
        <f ca="1" t="shared" si="32"/>
        <v>33.27499748766458</v>
      </c>
      <c r="AL27" s="35">
        <f t="shared" si="33"/>
        <v>30</v>
      </c>
      <c r="AM27" s="34">
        <f t="shared" si="34"/>
        <v>3</v>
      </c>
      <c r="AN27" s="33">
        <f t="shared" si="35"/>
        <v>0.274997487664578</v>
      </c>
      <c r="AP27">
        <f ca="1" t="shared" si="36"/>
        <v>0.8907223550895917</v>
      </c>
      <c r="AQ27">
        <f ca="1" t="shared" si="36"/>
        <v>0.794327495998455</v>
      </c>
      <c r="AR27">
        <f ca="1" t="shared" si="36"/>
        <v>0.23973636119239305</v>
      </c>
      <c r="AT27">
        <f t="shared" si="37"/>
      </c>
      <c r="AU27">
        <f t="shared" si="38"/>
      </c>
      <c r="AV27">
        <f t="shared" si="39"/>
        <v>1</v>
      </c>
    </row>
    <row r="28" spans="1:48" ht="16.5" customHeight="1">
      <c r="A28" s="9" t="s">
        <v>23</v>
      </c>
      <c r="B28" s="30">
        <f t="shared" si="4"/>
        <v>82.03963536144042</v>
      </c>
      <c r="C28" s="29" t="s">
        <v>32</v>
      </c>
      <c r="D28" s="27">
        <f t="shared" si="5"/>
        <v>80</v>
      </c>
      <c r="E28" s="27" t="s">
        <v>33</v>
      </c>
      <c r="F28" s="27">
        <f t="shared" si="6"/>
        <v>2</v>
      </c>
      <c r="G28" s="27" t="s">
        <v>33</v>
      </c>
      <c r="H28" s="30" t="str">
        <f t="shared" si="7"/>
        <v>___</v>
      </c>
      <c r="I28" s="27"/>
      <c r="J28" s="24" t="str">
        <f t="shared" si="8"/>
        <v>x.</v>
      </c>
      <c r="K28" s="30">
        <f t="shared" si="9"/>
        <v>82.03963536144042</v>
      </c>
      <c r="L28" s="23" t="str">
        <f t="shared" si="10"/>
        <v>=</v>
      </c>
      <c r="M28" s="23">
        <f t="shared" si="11"/>
        <v>80</v>
      </c>
      <c r="N28" s="23" t="str">
        <f t="shared" si="12"/>
        <v>+</v>
      </c>
      <c r="O28" s="23">
        <f t="shared" si="13"/>
        <v>2</v>
      </c>
      <c r="P28" s="23" t="str">
        <f t="shared" si="14"/>
        <v>+</v>
      </c>
      <c r="Q28" s="30" t="str">
        <f t="shared" si="15"/>
        <v>___</v>
      </c>
      <c r="R28" s="26"/>
      <c r="S28" s="25" t="str">
        <f t="shared" si="16"/>
        <v>x.</v>
      </c>
      <c r="T28" s="30">
        <f t="shared" si="17"/>
        <v>82.03963536144042</v>
      </c>
      <c r="U28" s="23" t="str">
        <f t="shared" si="18"/>
        <v>=</v>
      </c>
      <c r="V28" s="23">
        <f t="shared" si="19"/>
        <v>80</v>
      </c>
      <c r="W28" s="23" t="str">
        <f t="shared" si="20"/>
        <v>+</v>
      </c>
      <c r="X28" s="23">
        <f t="shared" si="21"/>
        <v>2</v>
      </c>
      <c r="Y28" s="23" t="str">
        <f t="shared" si="22"/>
        <v>+</v>
      </c>
      <c r="Z28" s="30" t="str">
        <f t="shared" si="23"/>
        <v>___</v>
      </c>
      <c r="AA28" s="26"/>
      <c r="AB28" s="25" t="str">
        <f t="shared" si="24"/>
        <v>x.</v>
      </c>
      <c r="AC28" s="30">
        <f t="shared" si="25"/>
        <v>82.03963536144042</v>
      </c>
      <c r="AD28" s="23" t="str">
        <f t="shared" si="26"/>
        <v>=</v>
      </c>
      <c r="AE28" s="23">
        <f t="shared" si="27"/>
        <v>80</v>
      </c>
      <c r="AF28" s="23" t="str">
        <f t="shared" si="28"/>
        <v>+</v>
      </c>
      <c r="AG28" s="23">
        <f t="shared" si="29"/>
        <v>2</v>
      </c>
      <c r="AH28" s="23" t="str">
        <f t="shared" si="30"/>
        <v>+</v>
      </c>
      <c r="AI28" s="30" t="str">
        <f t="shared" si="31"/>
        <v>___</v>
      </c>
      <c r="AJ28" s="23"/>
      <c r="AK28" s="34">
        <f ca="1" t="shared" si="32"/>
        <v>82.03963536144042</v>
      </c>
      <c r="AL28" s="35">
        <f t="shared" si="33"/>
        <v>80</v>
      </c>
      <c r="AM28" s="34">
        <f t="shared" si="34"/>
        <v>2</v>
      </c>
      <c r="AN28" s="33">
        <f t="shared" si="35"/>
        <v>0.03963536144041768</v>
      </c>
      <c r="AP28">
        <f ca="1" t="shared" si="36"/>
        <v>0.33258570635003926</v>
      </c>
      <c r="AQ28">
        <f ca="1" t="shared" si="36"/>
        <v>0.3045582811943248</v>
      </c>
      <c r="AR28">
        <f ca="1" t="shared" si="36"/>
        <v>0.1752120447683163</v>
      </c>
      <c r="AT28">
        <f t="shared" si="37"/>
      </c>
      <c r="AU28">
        <f t="shared" si="38"/>
      </c>
      <c r="AV28">
        <f t="shared" si="39"/>
        <v>1</v>
      </c>
    </row>
    <row r="29" spans="1:48" ht="16.5" customHeight="1">
      <c r="A29" s="9" t="s">
        <v>24</v>
      </c>
      <c r="B29" s="30">
        <f t="shared" si="4"/>
        <v>60.690145981277595</v>
      </c>
      <c r="C29" s="29" t="s">
        <v>32</v>
      </c>
      <c r="D29" s="27">
        <f t="shared" si="5"/>
        <v>60</v>
      </c>
      <c r="E29" s="27" t="s">
        <v>33</v>
      </c>
      <c r="F29" s="27" t="str">
        <f t="shared" si="6"/>
        <v>___</v>
      </c>
      <c r="G29" s="27" t="s">
        <v>33</v>
      </c>
      <c r="H29" s="30">
        <f t="shared" si="7"/>
        <v>0.6901459812775954</v>
      </c>
      <c r="I29" s="27"/>
      <c r="J29" s="24" t="str">
        <f t="shared" si="8"/>
        <v>y.</v>
      </c>
      <c r="K29" s="30">
        <f t="shared" si="9"/>
        <v>60.690145981277595</v>
      </c>
      <c r="L29" s="23" t="str">
        <f t="shared" si="10"/>
        <v>=</v>
      </c>
      <c r="M29" s="23">
        <f t="shared" si="11"/>
        <v>60</v>
      </c>
      <c r="N29" s="23" t="str">
        <f t="shared" si="12"/>
        <v>+</v>
      </c>
      <c r="O29" s="23" t="str">
        <f t="shared" si="13"/>
        <v>___</v>
      </c>
      <c r="P29" s="23" t="str">
        <f t="shared" si="14"/>
        <v>+</v>
      </c>
      <c r="Q29" s="30">
        <f t="shared" si="15"/>
        <v>0.6901459812775954</v>
      </c>
      <c r="R29" s="26"/>
      <c r="S29" s="25" t="str">
        <f t="shared" si="16"/>
        <v>y.</v>
      </c>
      <c r="T29" s="30">
        <f t="shared" si="17"/>
        <v>60.690145981277595</v>
      </c>
      <c r="U29" s="23" t="str">
        <f t="shared" si="18"/>
        <v>=</v>
      </c>
      <c r="V29" s="23">
        <f t="shared" si="19"/>
        <v>60</v>
      </c>
      <c r="W29" s="23" t="str">
        <f t="shared" si="20"/>
        <v>+</v>
      </c>
      <c r="X29" s="23" t="str">
        <f t="shared" si="21"/>
        <v>___</v>
      </c>
      <c r="Y29" s="23" t="str">
        <f t="shared" si="22"/>
        <v>+</v>
      </c>
      <c r="Z29" s="30">
        <f t="shared" si="23"/>
        <v>0.6901459812775954</v>
      </c>
      <c r="AA29" s="26"/>
      <c r="AB29" s="25" t="str">
        <f t="shared" si="24"/>
        <v>y.</v>
      </c>
      <c r="AC29" s="30">
        <f t="shared" si="25"/>
        <v>60.690145981277595</v>
      </c>
      <c r="AD29" s="23" t="str">
        <f t="shared" si="26"/>
        <v>=</v>
      </c>
      <c r="AE29" s="23">
        <f t="shared" si="27"/>
        <v>60</v>
      </c>
      <c r="AF29" s="23" t="str">
        <f t="shared" si="28"/>
        <v>+</v>
      </c>
      <c r="AG29" s="23" t="str">
        <f t="shared" si="29"/>
        <v>___</v>
      </c>
      <c r="AH29" s="23" t="str">
        <f t="shared" si="30"/>
        <v>+</v>
      </c>
      <c r="AI29" s="30">
        <f t="shared" si="31"/>
        <v>0.6901459812775954</v>
      </c>
      <c r="AJ29" s="23"/>
      <c r="AK29" s="34">
        <f ca="1" t="shared" si="32"/>
        <v>60.690145981277595</v>
      </c>
      <c r="AL29" s="35">
        <f t="shared" si="33"/>
        <v>60</v>
      </c>
      <c r="AM29" s="34">
        <f t="shared" si="34"/>
        <v>0</v>
      </c>
      <c r="AN29" s="33">
        <f t="shared" si="35"/>
        <v>0.6901459812775954</v>
      </c>
      <c r="AP29">
        <f ca="1" t="shared" si="36"/>
        <v>0.8079866099122868</v>
      </c>
      <c r="AQ29">
        <f ca="1" t="shared" si="36"/>
        <v>0.11392123015465949</v>
      </c>
      <c r="AR29">
        <f ca="1" t="shared" si="36"/>
        <v>0.5007995270423975</v>
      </c>
      <c r="AT29">
        <f t="shared" si="37"/>
      </c>
      <c r="AU29">
        <f t="shared" si="38"/>
        <v>1</v>
      </c>
      <c r="AV29">
        <f t="shared" si="39"/>
      </c>
    </row>
    <row r="30" spans="1:48" ht="16.5" customHeight="1">
      <c r="A30" s="9" t="s">
        <v>25</v>
      </c>
      <c r="B30" s="30">
        <f t="shared" si="4"/>
        <v>87.0444300251151</v>
      </c>
      <c r="C30" s="29" t="s">
        <v>32</v>
      </c>
      <c r="D30" s="27">
        <f t="shared" si="5"/>
        <v>80</v>
      </c>
      <c r="E30" s="27" t="s">
        <v>33</v>
      </c>
      <c r="F30" s="27">
        <f t="shared" si="6"/>
        <v>7</v>
      </c>
      <c r="G30" s="27" t="s">
        <v>33</v>
      </c>
      <c r="H30" s="30" t="str">
        <f t="shared" si="7"/>
        <v>___</v>
      </c>
      <c r="I30" s="27"/>
      <c r="J30" s="24" t="str">
        <f t="shared" si="8"/>
        <v>z.</v>
      </c>
      <c r="K30" s="30">
        <f t="shared" si="9"/>
        <v>87.0444300251151</v>
      </c>
      <c r="L30" s="23" t="str">
        <f t="shared" si="10"/>
        <v>=</v>
      </c>
      <c r="M30" s="23">
        <f t="shared" si="11"/>
        <v>80</v>
      </c>
      <c r="N30" s="23" t="str">
        <f t="shared" si="12"/>
        <v>+</v>
      </c>
      <c r="O30" s="23">
        <f t="shared" si="13"/>
        <v>7</v>
      </c>
      <c r="P30" s="23" t="str">
        <f t="shared" si="14"/>
        <v>+</v>
      </c>
      <c r="Q30" s="30" t="str">
        <f t="shared" si="15"/>
        <v>___</v>
      </c>
      <c r="R30" s="26"/>
      <c r="S30" s="25" t="str">
        <f t="shared" si="16"/>
        <v>z.</v>
      </c>
      <c r="T30" s="30">
        <f t="shared" si="17"/>
        <v>87.0444300251151</v>
      </c>
      <c r="U30" s="23" t="str">
        <f t="shared" si="18"/>
        <v>=</v>
      </c>
      <c r="V30" s="23">
        <f t="shared" si="19"/>
        <v>80</v>
      </c>
      <c r="W30" s="23" t="str">
        <f t="shared" si="20"/>
        <v>+</v>
      </c>
      <c r="X30" s="23">
        <f t="shared" si="21"/>
        <v>7</v>
      </c>
      <c r="Y30" s="23" t="str">
        <f t="shared" si="22"/>
        <v>+</v>
      </c>
      <c r="Z30" s="30" t="str">
        <f t="shared" si="23"/>
        <v>___</v>
      </c>
      <c r="AA30" s="26"/>
      <c r="AB30" s="25" t="str">
        <f t="shared" si="24"/>
        <v>z.</v>
      </c>
      <c r="AC30" s="30">
        <f t="shared" si="25"/>
        <v>87.0444300251151</v>
      </c>
      <c r="AD30" s="23" t="str">
        <f t="shared" si="26"/>
        <v>=</v>
      </c>
      <c r="AE30" s="23">
        <f t="shared" si="27"/>
        <v>80</v>
      </c>
      <c r="AF30" s="23" t="str">
        <f t="shared" si="28"/>
        <v>+</v>
      </c>
      <c r="AG30" s="23">
        <f t="shared" si="29"/>
        <v>7</v>
      </c>
      <c r="AH30" s="23" t="str">
        <f t="shared" si="30"/>
        <v>+</v>
      </c>
      <c r="AI30" s="30" t="str">
        <f t="shared" si="31"/>
        <v>___</v>
      </c>
      <c r="AJ30" s="23"/>
      <c r="AK30" s="34">
        <f ca="1" t="shared" si="32"/>
        <v>87.0444300251151</v>
      </c>
      <c r="AL30" s="35">
        <f t="shared" si="33"/>
        <v>80</v>
      </c>
      <c r="AM30" s="34">
        <f t="shared" si="34"/>
        <v>7</v>
      </c>
      <c r="AN30" s="33">
        <f t="shared" si="35"/>
        <v>0.044430025115104854</v>
      </c>
      <c r="AP30">
        <f ca="1" t="shared" si="36"/>
        <v>0.9386523582339894</v>
      </c>
      <c r="AQ30">
        <f ca="1" t="shared" si="36"/>
        <v>0.361578471963683</v>
      </c>
      <c r="AR30">
        <f ca="1" t="shared" si="36"/>
        <v>0.27217559591195073</v>
      </c>
      <c r="AT30">
        <f t="shared" si="37"/>
      </c>
      <c r="AU30">
        <f t="shared" si="38"/>
      </c>
      <c r="AV30">
        <f t="shared" si="39"/>
        <v>1</v>
      </c>
    </row>
    <row r="31" spans="1:48" ht="16.5" customHeight="1">
      <c r="A31" s="9" t="s">
        <v>26</v>
      </c>
      <c r="B31" s="30">
        <f t="shared" si="4"/>
        <v>65.14739305758353</v>
      </c>
      <c r="C31" s="29" t="s">
        <v>32</v>
      </c>
      <c r="D31" s="27">
        <f t="shared" si="5"/>
        <v>60</v>
      </c>
      <c r="E31" s="27" t="s">
        <v>33</v>
      </c>
      <c r="F31" s="27" t="str">
        <f t="shared" si="6"/>
        <v>___</v>
      </c>
      <c r="G31" s="27" t="s">
        <v>33</v>
      </c>
      <c r="H31" s="30">
        <f t="shared" si="7"/>
        <v>0.14739305758352828</v>
      </c>
      <c r="I31" s="27"/>
      <c r="J31" s="24" t="str">
        <f t="shared" si="8"/>
        <v>aa.</v>
      </c>
      <c r="K31" s="30">
        <f t="shared" si="9"/>
        <v>65.14739305758353</v>
      </c>
      <c r="L31" s="23" t="str">
        <f t="shared" si="10"/>
        <v>=</v>
      </c>
      <c r="M31" s="23">
        <f t="shared" si="11"/>
        <v>60</v>
      </c>
      <c r="N31" s="23" t="str">
        <f t="shared" si="12"/>
        <v>+</v>
      </c>
      <c r="O31" s="23" t="str">
        <f t="shared" si="13"/>
        <v>___</v>
      </c>
      <c r="P31" s="23" t="str">
        <f t="shared" si="14"/>
        <v>+</v>
      </c>
      <c r="Q31" s="30">
        <f t="shared" si="15"/>
        <v>0.14739305758352828</v>
      </c>
      <c r="R31" s="26"/>
      <c r="S31" s="25" t="str">
        <f t="shared" si="16"/>
        <v>aa.</v>
      </c>
      <c r="T31" s="30">
        <f t="shared" si="17"/>
        <v>65.14739305758353</v>
      </c>
      <c r="U31" s="23" t="str">
        <f t="shared" si="18"/>
        <v>=</v>
      </c>
      <c r="V31" s="23">
        <f t="shared" si="19"/>
        <v>60</v>
      </c>
      <c r="W31" s="23" t="str">
        <f t="shared" si="20"/>
        <v>+</v>
      </c>
      <c r="X31" s="23" t="str">
        <f t="shared" si="21"/>
        <v>___</v>
      </c>
      <c r="Y31" s="23" t="str">
        <f t="shared" si="22"/>
        <v>+</v>
      </c>
      <c r="Z31" s="30">
        <f t="shared" si="23"/>
        <v>0.14739305758352828</v>
      </c>
      <c r="AA31" s="26"/>
      <c r="AB31" s="25" t="str">
        <f t="shared" si="24"/>
        <v>aa.</v>
      </c>
      <c r="AC31" s="30">
        <f t="shared" si="25"/>
        <v>65.14739305758353</v>
      </c>
      <c r="AD31" s="23" t="str">
        <f t="shared" si="26"/>
        <v>=</v>
      </c>
      <c r="AE31" s="23">
        <f t="shared" si="27"/>
        <v>60</v>
      </c>
      <c r="AF31" s="23" t="str">
        <f t="shared" si="28"/>
        <v>+</v>
      </c>
      <c r="AG31" s="23" t="str">
        <f t="shared" si="29"/>
        <v>___</v>
      </c>
      <c r="AH31" s="23" t="str">
        <f t="shared" si="30"/>
        <v>+</v>
      </c>
      <c r="AI31" s="30">
        <f t="shared" si="31"/>
        <v>0.14739305758352828</v>
      </c>
      <c r="AJ31" s="23"/>
      <c r="AK31" s="34">
        <f ca="1" t="shared" si="32"/>
        <v>65.14739305758353</v>
      </c>
      <c r="AL31" s="35">
        <f t="shared" si="33"/>
        <v>60</v>
      </c>
      <c r="AM31" s="34">
        <f t="shared" si="34"/>
        <v>5</v>
      </c>
      <c r="AN31" s="33">
        <f t="shared" si="35"/>
        <v>0.14739305758352828</v>
      </c>
      <c r="AP31">
        <f ca="1" t="shared" si="36"/>
        <v>0.23980025541756755</v>
      </c>
      <c r="AQ31">
        <f ca="1" t="shared" si="36"/>
        <v>0.12705424552889966</v>
      </c>
      <c r="AR31">
        <f ca="1" t="shared" si="36"/>
        <v>0.5239732328302837</v>
      </c>
      <c r="AT31">
        <f t="shared" si="37"/>
      </c>
      <c r="AU31">
        <f t="shared" si="38"/>
        <v>1</v>
      </c>
      <c r="AV31">
        <f t="shared" si="39"/>
      </c>
    </row>
    <row r="32" spans="1:48" ht="16.5" customHeight="1">
      <c r="A32" s="9" t="s">
        <v>27</v>
      </c>
      <c r="B32" s="30">
        <f t="shared" si="4"/>
        <v>21.595845210559084</v>
      </c>
      <c r="C32" s="29" t="s">
        <v>32</v>
      </c>
      <c r="D32" s="27" t="str">
        <f t="shared" si="5"/>
        <v>___</v>
      </c>
      <c r="E32" s="27" t="s">
        <v>33</v>
      </c>
      <c r="F32" s="27">
        <f t="shared" si="6"/>
        <v>1</v>
      </c>
      <c r="G32" s="27" t="s">
        <v>33</v>
      </c>
      <c r="H32" s="30">
        <f t="shared" si="7"/>
        <v>0.5958452105590837</v>
      </c>
      <c r="I32" s="27"/>
      <c r="J32" s="24" t="str">
        <f t="shared" si="8"/>
        <v>ab.</v>
      </c>
      <c r="K32" s="30">
        <f t="shared" si="9"/>
        <v>21.595845210559084</v>
      </c>
      <c r="L32" s="23" t="str">
        <f t="shared" si="10"/>
        <v>=</v>
      </c>
      <c r="M32" s="23" t="str">
        <f t="shared" si="11"/>
        <v>___</v>
      </c>
      <c r="N32" s="23" t="str">
        <f t="shared" si="12"/>
        <v>+</v>
      </c>
      <c r="O32" s="23">
        <f t="shared" si="13"/>
        <v>1</v>
      </c>
      <c r="P32" s="23" t="str">
        <f t="shared" si="14"/>
        <v>+</v>
      </c>
      <c r="Q32" s="30">
        <f t="shared" si="15"/>
        <v>0.5958452105590837</v>
      </c>
      <c r="R32" s="26"/>
      <c r="S32" s="25" t="str">
        <f t="shared" si="16"/>
        <v>ab.</v>
      </c>
      <c r="T32" s="30">
        <f t="shared" si="17"/>
        <v>21.595845210559084</v>
      </c>
      <c r="U32" s="23" t="str">
        <f t="shared" si="18"/>
        <v>=</v>
      </c>
      <c r="V32" s="23" t="str">
        <f t="shared" si="19"/>
        <v>___</v>
      </c>
      <c r="W32" s="23" t="str">
        <f t="shared" si="20"/>
        <v>+</v>
      </c>
      <c r="X32" s="23">
        <f t="shared" si="21"/>
        <v>1</v>
      </c>
      <c r="Y32" s="23" t="str">
        <f t="shared" si="22"/>
        <v>+</v>
      </c>
      <c r="Z32" s="30">
        <f t="shared" si="23"/>
        <v>0.5958452105590837</v>
      </c>
      <c r="AA32" s="26"/>
      <c r="AB32" s="25" t="str">
        <f t="shared" si="24"/>
        <v>ab.</v>
      </c>
      <c r="AC32" s="30">
        <f t="shared" si="25"/>
        <v>21.595845210559084</v>
      </c>
      <c r="AD32" s="23" t="str">
        <f t="shared" si="26"/>
        <v>=</v>
      </c>
      <c r="AE32" s="23" t="str">
        <f t="shared" si="27"/>
        <v>___</v>
      </c>
      <c r="AF32" s="23" t="str">
        <f t="shared" si="28"/>
        <v>+</v>
      </c>
      <c r="AG32" s="23">
        <f t="shared" si="29"/>
        <v>1</v>
      </c>
      <c r="AH32" s="23" t="str">
        <f t="shared" si="30"/>
        <v>+</v>
      </c>
      <c r="AI32" s="30">
        <f t="shared" si="31"/>
        <v>0.5958452105590837</v>
      </c>
      <c r="AJ32" s="23"/>
      <c r="AK32" s="34">
        <f ca="1" t="shared" si="32"/>
        <v>21.595845210559084</v>
      </c>
      <c r="AL32" s="35">
        <f t="shared" si="33"/>
        <v>20</v>
      </c>
      <c r="AM32" s="34">
        <f t="shared" si="34"/>
        <v>1</v>
      </c>
      <c r="AN32" s="33">
        <f t="shared" si="35"/>
        <v>0.5958452105590837</v>
      </c>
      <c r="AP32">
        <f ca="1" t="shared" si="36"/>
        <v>0.48988779058790666</v>
      </c>
      <c r="AQ32">
        <f ca="1" t="shared" si="36"/>
        <v>0.731300635725713</v>
      </c>
      <c r="AR32">
        <f ca="1" t="shared" si="36"/>
        <v>0.8680529429920922</v>
      </c>
      <c r="AT32">
        <f t="shared" si="37"/>
        <v>1</v>
      </c>
      <c r="AU32">
        <f t="shared" si="38"/>
      </c>
      <c r="AV32">
        <f t="shared" si="39"/>
      </c>
    </row>
    <row r="33" spans="1:48" ht="16.5" customHeight="1">
      <c r="A33" s="9" t="s">
        <v>28</v>
      </c>
      <c r="B33" s="30">
        <f t="shared" si="4"/>
        <v>87.72276309101885</v>
      </c>
      <c r="C33" s="29" t="s">
        <v>32</v>
      </c>
      <c r="D33" s="27" t="str">
        <f t="shared" si="5"/>
        <v>___</v>
      </c>
      <c r="E33" s="27" t="s">
        <v>33</v>
      </c>
      <c r="F33" s="27">
        <f t="shared" si="6"/>
        <v>7</v>
      </c>
      <c r="G33" s="27" t="s">
        <v>33</v>
      </c>
      <c r="H33" s="30">
        <f t="shared" si="7"/>
        <v>0.7227630910188481</v>
      </c>
      <c r="I33" s="27"/>
      <c r="J33" s="24" t="str">
        <f t="shared" si="8"/>
        <v>ac.</v>
      </c>
      <c r="K33" s="30">
        <f t="shared" si="9"/>
        <v>87.72276309101885</v>
      </c>
      <c r="L33" s="23" t="str">
        <f t="shared" si="10"/>
        <v>=</v>
      </c>
      <c r="M33" s="23" t="str">
        <f t="shared" si="11"/>
        <v>___</v>
      </c>
      <c r="N33" s="23" t="str">
        <f t="shared" si="12"/>
        <v>+</v>
      </c>
      <c r="O33" s="23">
        <f t="shared" si="13"/>
        <v>7</v>
      </c>
      <c r="P33" s="23" t="str">
        <f t="shared" si="14"/>
        <v>+</v>
      </c>
      <c r="Q33" s="30">
        <f t="shared" si="15"/>
        <v>0.7227630910188481</v>
      </c>
      <c r="R33" s="26"/>
      <c r="S33" s="25" t="str">
        <f t="shared" si="16"/>
        <v>ac.</v>
      </c>
      <c r="T33" s="30">
        <f t="shared" si="17"/>
        <v>87.72276309101885</v>
      </c>
      <c r="U33" s="23" t="str">
        <f t="shared" si="18"/>
        <v>=</v>
      </c>
      <c r="V33" s="23" t="str">
        <f t="shared" si="19"/>
        <v>___</v>
      </c>
      <c r="W33" s="23" t="str">
        <f t="shared" si="20"/>
        <v>+</v>
      </c>
      <c r="X33" s="23">
        <f t="shared" si="21"/>
        <v>7</v>
      </c>
      <c r="Y33" s="23" t="str">
        <f t="shared" si="22"/>
        <v>+</v>
      </c>
      <c r="Z33" s="30">
        <f t="shared" si="23"/>
        <v>0.7227630910188481</v>
      </c>
      <c r="AA33" s="26"/>
      <c r="AB33" s="25" t="str">
        <f t="shared" si="24"/>
        <v>ac.</v>
      </c>
      <c r="AC33" s="30">
        <f t="shared" si="25"/>
        <v>87.72276309101885</v>
      </c>
      <c r="AD33" s="23" t="str">
        <f t="shared" si="26"/>
        <v>=</v>
      </c>
      <c r="AE33" s="23" t="str">
        <f t="shared" si="27"/>
        <v>___</v>
      </c>
      <c r="AF33" s="23" t="str">
        <f t="shared" si="28"/>
        <v>+</v>
      </c>
      <c r="AG33" s="23">
        <f t="shared" si="29"/>
        <v>7</v>
      </c>
      <c r="AH33" s="23" t="str">
        <f t="shared" si="30"/>
        <v>+</v>
      </c>
      <c r="AI33" s="30">
        <f t="shared" si="31"/>
        <v>0.7227630910188481</v>
      </c>
      <c r="AJ33" s="23"/>
      <c r="AK33" s="34">
        <f ca="1" t="shared" si="32"/>
        <v>87.72276309101885</v>
      </c>
      <c r="AL33" s="35">
        <f t="shared" si="33"/>
        <v>80</v>
      </c>
      <c r="AM33" s="34">
        <f t="shared" si="34"/>
        <v>7</v>
      </c>
      <c r="AN33" s="33">
        <f t="shared" si="35"/>
        <v>0.7227630910188481</v>
      </c>
      <c r="AP33">
        <f ca="1" t="shared" si="36"/>
        <v>0.03972250263762955</v>
      </c>
      <c r="AQ33">
        <f ca="1" t="shared" si="36"/>
        <v>0.3855856220305043</v>
      </c>
      <c r="AR33">
        <f ca="1" t="shared" si="36"/>
        <v>0.9444418478130272</v>
      </c>
      <c r="AT33">
        <f t="shared" si="37"/>
        <v>1</v>
      </c>
      <c r="AU33">
        <f t="shared" si="38"/>
      </c>
      <c r="AV33">
        <f t="shared" si="39"/>
      </c>
    </row>
    <row r="34" spans="1:48" ht="16.5" customHeight="1">
      <c r="A34" s="9" t="s">
        <v>29</v>
      </c>
      <c r="B34" s="30">
        <f t="shared" si="4"/>
        <v>61.97020100786226</v>
      </c>
      <c r="C34" s="29" t="s">
        <v>32</v>
      </c>
      <c r="D34" s="27">
        <f t="shared" si="5"/>
        <v>60</v>
      </c>
      <c r="E34" s="27" t="s">
        <v>33</v>
      </c>
      <c r="F34" s="27">
        <f t="shared" si="6"/>
        <v>1</v>
      </c>
      <c r="G34" s="27" t="s">
        <v>33</v>
      </c>
      <c r="H34" s="30" t="str">
        <f t="shared" si="7"/>
        <v>___</v>
      </c>
      <c r="I34" s="27"/>
      <c r="J34" s="24" t="str">
        <f t="shared" si="8"/>
        <v>ad.</v>
      </c>
      <c r="K34" s="30">
        <f t="shared" si="9"/>
        <v>61.97020100786226</v>
      </c>
      <c r="L34" s="23" t="str">
        <f t="shared" si="10"/>
        <v>=</v>
      </c>
      <c r="M34" s="23">
        <f t="shared" si="11"/>
        <v>60</v>
      </c>
      <c r="N34" s="23" t="str">
        <f t="shared" si="12"/>
        <v>+</v>
      </c>
      <c r="O34" s="23">
        <f t="shared" si="13"/>
        <v>1</v>
      </c>
      <c r="P34" s="23" t="str">
        <f t="shared" si="14"/>
        <v>+</v>
      </c>
      <c r="Q34" s="30" t="str">
        <f t="shared" si="15"/>
        <v>___</v>
      </c>
      <c r="R34" s="26"/>
      <c r="S34" s="25" t="str">
        <f t="shared" si="16"/>
        <v>ad.</v>
      </c>
      <c r="T34" s="30">
        <f t="shared" si="17"/>
        <v>61.97020100786226</v>
      </c>
      <c r="U34" s="23" t="str">
        <f t="shared" si="18"/>
        <v>=</v>
      </c>
      <c r="V34" s="23">
        <f t="shared" si="19"/>
        <v>60</v>
      </c>
      <c r="W34" s="23" t="str">
        <f t="shared" si="20"/>
        <v>+</v>
      </c>
      <c r="X34" s="23">
        <f t="shared" si="21"/>
        <v>1</v>
      </c>
      <c r="Y34" s="23" t="str">
        <f t="shared" si="22"/>
        <v>+</v>
      </c>
      <c r="Z34" s="30" t="str">
        <f t="shared" si="23"/>
        <v>___</v>
      </c>
      <c r="AA34" s="26"/>
      <c r="AB34" s="25" t="str">
        <f t="shared" si="24"/>
        <v>ad.</v>
      </c>
      <c r="AC34" s="30">
        <f t="shared" si="25"/>
        <v>61.97020100786226</v>
      </c>
      <c r="AD34" s="23" t="str">
        <f t="shared" si="26"/>
        <v>=</v>
      </c>
      <c r="AE34" s="23">
        <f t="shared" si="27"/>
        <v>60</v>
      </c>
      <c r="AF34" s="23" t="str">
        <f t="shared" si="28"/>
        <v>+</v>
      </c>
      <c r="AG34" s="23">
        <f t="shared" si="29"/>
        <v>1</v>
      </c>
      <c r="AH34" s="23" t="str">
        <f t="shared" si="30"/>
        <v>+</v>
      </c>
      <c r="AI34" s="30" t="str">
        <f t="shared" si="31"/>
        <v>___</v>
      </c>
      <c r="AJ34" s="23"/>
      <c r="AK34" s="34">
        <f ca="1" t="shared" si="32"/>
        <v>61.97020100786226</v>
      </c>
      <c r="AL34" s="35">
        <f t="shared" si="33"/>
        <v>60</v>
      </c>
      <c r="AM34" s="34">
        <f t="shared" si="34"/>
        <v>1</v>
      </c>
      <c r="AN34" s="33">
        <f t="shared" si="35"/>
        <v>0.9702010078622578</v>
      </c>
      <c r="AP34">
        <f ca="1" t="shared" si="36"/>
        <v>0.7773801164098701</v>
      </c>
      <c r="AQ34">
        <f ca="1" t="shared" si="36"/>
        <v>0.29485184866123326</v>
      </c>
      <c r="AR34">
        <f ca="1" t="shared" si="36"/>
        <v>0.004102385501209227</v>
      </c>
      <c r="AT34">
        <f t="shared" si="37"/>
      </c>
      <c r="AU34">
        <f t="shared" si="38"/>
      </c>
      <c r="AV34">
        <f t="shared" si="39"/>
        <v>1</v>
      </c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34"/>
  <sheetViews>
    <sheetView zoomScale="70" zoomScaleNormal="70" zoomScalePageLayoutView="0" workbookViewId="0" topLeftCell="A1">
      <selection activeCell="A3" sqref="A3"/>
    </sheetView>
  </sheetViews>
  <sheetFormatPr defaultColWidth="9.140625" defaultRowHeight="15"/>
  <cols>
    <col min="1" max="1" width="3.57421875" style="3" customWidth="1"/>
    <col min="2" max="2" width="5.7109375" style="2" bestFit="1" customWidth="1"/>
    <col min="3" max="3" width="2.57421875" style="2" bestFit="1" customWidth="1"/>
    <col min="4" max="4" width="4.421875" style="2" bestFit="1" customWidth="1"/>
    <col min="5" max="5" width="2.421875" style="2" bestFit="1" customWidth="1"/>
    <col min="6" max="6" width="5.00390625" style="2" bestFit="1" customWidth="1"/>
    <col min="7" max="7" width="2.421875" style="2" bestFit="1" customWidth="1"/>
    <col min="8" max="8" width="6.28125" style="0" bestFit="1" customWidth="1"/>
    <col min="9" max="9" width="3.8515625" style="0" customWidth="1"/>
    <col min="10" max="10" width="3.57421875" style="3" customWidth="1"/>
    <col min="11" max="11" width="6.28125" style="16" bestFit="1" customWidth="1"/>
    <col min="12" max="12" width="2.421875" style="16" bestFit="1" customWidth="1"/>
    <col min="13" max="13" width="4.421875" style="16" bestFit="1" customWidth="1"/>
    <col min="14" max="14" width="2.421875" style="16" bestFit="1" customWidth="1"/>
    <col min="15" max="15" width="5.00390625" style="17" bestFit="1" customWidth="1"/>
    <col min="16" max="16" width="2.421875" style="17" bestFit="1" customWidth="1"/>
    <col min="17" max="17" width="6.28125" style="17" bestFit="1" customWidth="1"/>
    <col min="18" max="18" width="3.8515625" style="17" customWidth="1"/>
    <col min="19" max="19" width="3.57421875" style="18" customWidth="1"/>
    <col min="20" max="20" width="6.28125" style="16" bestFit="1" customWidth="1"/>
    <col min="21" max="21" width="2.421875" style="16" bestFit="1" customWidth="1"/>
    <col min="22" max="22" width="4.421875" style="16" bestFit="1" customWidth="1"/>
    <col min="23" max="23" width="2.421875" style="16" bestFit="1" customWidth="1"/>
    <col min="24" max="24" width="5.00390625" style="16" bestFit="1" customWidth="1"/>
    <col min="25" max="25" width="2.421875" style="17" bestFit="1" customWidth="1"/>
    <col min="26" max="26" width="6.28125" style="17" bestFit="1" customWidth="1"/>
    <col min="27" max="27" width="3.8515625" style="17" customWidth="1"/>
    <col min="28" max="28" width="3.57421875" style="18" customWidth="1"/>
    <col min="29" max="29" width="6.28125" style="16" bestFit="1" customWidth="1"/>
    <col min="30" max="30" width="2.421875" style="16" bestFit="1" customWidth="1"/>
    <col min="31" max="31" width="4.421875" style="16" bestFit="1" customWidth="1"/>
    <col min="32" max="32" width="2.421875" style="16" bestFit="1" customWidth="1"/>
    <col min="33" max="33" width="5.00390625" style="17" bestFit="1" customWidth="1"/>
    <col min="34" max="34" width="2.421875" style="17" bestFit="1" customWidth="1"/>
    <col min="35" max="35" width="6.28125" style="17" bestFit="1" customWidth="1"/>
    <col min="36" max="36" width="6.28125" style="17" customWidth="1"/>
    <col min="37" max="37" width="9.28125" style="0" hidden="1" customWidth="1"/>
    <col min="38" max="40" width="8.7109375" style="0" hidden="1" customWidth="1"/>
    <col min="41" max="41" width="4.28125" style="0" hidden="1" customWidth="1"/>
    <col min="42" max="44" width="12.57421875" style="0" hidden="1" customWidth="1"/>
    <col min="45" max="45" width="4.8515625" style="0" hidden="1" customWidth="1"/>
    <col min="46" max="48" width="2.421875" style="0" hidden="1" customWidth="1"/>
    <col min="49" max="49" width="9.140625" style="0" customWidth="1"/>
  </cols>
  <sheetData>
    <row r="1" spans="1:36" s="4" customFormat="1" ht="15.75">
      <c r="A1" s="22" t="s">
        <v>30</v>
      </c>
      <c r="B1" s="10"/>
      <c r="C1" s="10"/>
      <c r="D1" s="10"/>
      <c r="E1" s="10"/>
      <c r="F1" s="10"/>
      <c r="G1" s="10"/>
      <c r="H1" s="12"/>
      <c r="I1" s="12"/>
      <c r="J1" s="22" t="str">
        <f>A1</f>
        <v>Name……….……..……...…….</v>
      </c>
      <c r="K1" s="11"/>
      <c r="L1" s="11"/>
      <c r="M1" s="11"/>
      <c r="N1" s="11"/>
      <c r="O1" s="12"/>
      <c r="P1" s="12"/>
      <c r="Q1" s="12"/>
      <c r="R1" s="12"/>
      <c r="S1" s="13" t="str">
        <f>A1</f>
        <v>Name……….……..……...…….</v>
      </c>
      <c r="T1" s="11"/>
      <c r="U1" s="11"/>
      <c r="V1" s="11"/>
      <c r="W1" s="11"/>
      <c r="X1" s="11"/>
      <c r="Y1" s="12"/>
      <c r="Z1" s="12"/>
      <c r="AA1" s="12"/>
      <c r="AB1" s="13" t="str">
        <f>A1</f>
        <v>Name……….……..……...…….</v>
      </c>
      <c r="AC1" s="11"/>
      <c r="AD1" s="11"/>
      <c r="AE1" s="11"/>
      <c r="AF1" s="11"/>
      <c r="AG1" s="12"/>
      <c r="AH1" s="12"/>
      <c r="AI1" s="12"/>
      <c r="AJ1" s="12"/>
    </row>
    <row r="2" spans="1:36" s="1" customFormat="1" ht="23.25" customHeight="1">
      <c r="A2" s="6" t="s">
        <v>31</v>
      </c>
      <c r="B2" s="7"/>
      <c r="C2" s="7"/>
      <c r="D2" s="7"/>
      <c r="E2" s="7"/>
      <c r="F2" s="7"/>
      <c r="G2" s="7"/>
      <c r="H2" s="8"/>
      <c r="I2" s="8"/>
      <c r="J2" s="6" t="str">
        <f>A2</f>
        <v>Place Value</v>
      </c>
      <c r="K2" s="19"/>
      <c r="L2" s="19"/>
      <c r="M2" s="19"/>
      <c r="N2" s="19"/>
      <c r="O2" s="5"/>
      <c r="P2" s="5"/>
      <c r="Q2" s="5"/>
      <c r="R2" s="5"/>
      <c r="S2" s="20" t="str">
        <f>A2</f>
        <v>Place Value</v>
      </c>
      <c r="T2" s="21"/>
      <c r="U2" s="21"/>
      <c r="V2" s="21"/>
      <c r="W2" s="21"/>
      <c r="X2" s="21"/>
      <c r="Y2" s="5"/>
      <c r="Z2" s="5"/>
      <c r="AA2" s="5"/>
      <c r="AB2" s="20" t="str">
        <f>A2</f>
        <v>Place Value</v>
      </c>
      <c r="AC2" s="20"/>
      <c r="AD2" s="20"/>
      <c r="AE2" s="20"/>
      <c r="AF2" s="20"/>
      <c r="AG2" s="20"/>
      <c r="AH2" s="5"/>
      <c r="AI2" s="5"/>
      <c r="AJ2" s="5"/>
    </row>
    <row r="3" spans="1:36" s="1" customFormat="1" ht="23.25" customHeight="1">
      <c r="A3" s="28" t="s">
        <v>37</v>
      </c>
      <c r="B3" s="7"/>
      <c r="C3" s="7"/>
      <c r="D3" s="7"/>
      <c r="E3" s="7"/>
      <c r="F3" s="7"/>
      <c r="G3" s="7"/>
      <c r="H3" s="8"/>
      <c r="I3" s="8"/>
      <c r="J3" s="6" t="str">
        <f>A3</f>
        <v>Partition decimals th</v>
      </c>
      <c r="K3" s="19"/>
      <c r="L3" s="19"/>
      <c r="M3" s="19"/>
      <c r="N3" s="19"/>
      <c r="O3" s="5"/>
      <c r="P3" s="5"/>
      <c r="Q3" s="5"/>
      <c r="R3" s="5"/>
      <c r="S3" s="20" t="str">
        <f>A3</f>
        <v>Partition decimals th</v>
      </c>
      <c r="T3" s="21"/>
      <c r="U3" s="21"/>
      <c r="V3" s="21"/>
      <c r="W3" s="21"/>
      <c r="X3" s="21"/>
      <c r="Y3" s="5"/>
      <c r="Z3" s="5"/>
      <c r="AA3" s="5"/>
      <c r="AB3" s="20" t="str">
        <f>A3</f>
        <v>Partition decimals th</v>
      </c>
      <c r="AC3" s="20"/>
      <c r="AD3" s="20"/>
      <c r="AE3" s="20"/>
      <c r="AF3" s="20"/>
      <c r="AG3" s="20"/>
      <c r="AH3" s="5"/>
      <c r="AI3" s="5"/>
      <c r="AJ3" s="5"/>
    </row>
    <row r="4" spans="1:36" s="1" customFormat="1" ht="13.5" customHeight="1">
      <c r="A4" s="6"/>
      <c r="B4" s="7"/>
      <c r="C4" s="7"/>
      <c r="D4" s="7"/>
      <c r="E4" s="7"/>
      <c r="F4" s="7"/>
      <c r="G4" s="7"/>
      <c r="H4" s="8"/>
      <c r="I4" s="8"/>
      <c r="J4" s="6"/>
      <c r="K4" s="14"/>
      <c r="L4" s="14"/>
      <c r="M4" s="14"/>
      <c r="N4" s="14"/>
      <c r="O4" s="15"/>
      <c r="P4" s="15"/>
      <c r="Q4" s="15"/>
      <c r="R4" s="15"/>
      <c r="S4" s="6"/>
      <c r="T4" s="14"/>
      <c r="U4" s="14"/>
      <c r="V4" s="14"/>
      <c r="W4" s="14"/>
      <c r="X4" s="14"/>
      <c r="Y4" s="15"/>
      <c r="Z4" s="15"/>
      <c r="AA4" s="15"/>
      <c r="AB4" s="6"/>
      <c r="AC4" s="14"/>
      <c r="AD4" s="14"/>
      <c r="AE4" s="14"/>
      <c r="AF4" s="14"/>
      <c r="AG4" s="15"/>
      <c r="AH4" s="15"/>
      <c r="AI4" s="15"/>
      <c r="AJ4" s="15"/>
    </row>
    <row r="5" spans="1:48" ht="16.5" customHeight="1">
      <c r="A5" s="9" t="s">
        <v>0</v>
      </c>
      <c r="B5" s="31">
        <f>AK5</f>
        <v>0.5983246478258542</v>
      </c>
      <c r="C5" s="29" t="s">
        <v>32</v>
      </c>
      <c r="D5" s="27">
        <f>IF(AT5="",AL5,"___")</f>
        <v>0</v>
      </c>
      <c r="E5" s="27" t="s">
        <v>33</v>
      </c>
      <c r="F5" s="27">
        <f>IF(AU5="",AM5,"___")</f>
        <v>0.5</v>
      </c>
      <c r="G5" s="27" t="s">
        <v>33</v>
      </c>
      <c r="H5" s="27" t="str">
        <f>IF(AV5="",AN5,"___")</f>
        <v>___</v>
      </c>
      <c r="I5" s="27"/>
      <c r="J5" s="24" t="str">
        <f>A5</f>
        <v>a.</v>
      </c>
      <c r="K5" s="23">
        <f>B5</f>
        <v>0.5983246478258542</v>
      </c>
      <c r="L5" s="23" t="str">
        <f aca="true" t="shared" si="0" ref="L5:Q20">C5</f>
        <v>=</v>
      </c>
      <c r="M5" s="23">
        <f t="shared" si="0"/>
        <v>0</v>
      </c>
      <c r="N5" s="23" t="str">
        <f t="shared" si="0"/>
        <v>+</v>
      </c>
      <c r="O5" s="23">
        <f t="shared" si="0"/>
        <v>0.5</v>
      </c>
      <c r="P5" s="23" t="str">
        <f t="shared" si="0"/>
        <v>+</v>
      </c>
      <c r="Q5" s="23" t="str">
        <f t="shared" si="0"/>
        <v>___</v>
      </c>
      <c r="R5" s="23"/>
      <c r="S5" s="25" t="str">
        <f>A5</f>
        <v>a.</v>
      </c>
      <c r="T5" s="23">
        <f>B5</f>
        <v>0.5983246478258542</v>
      </c>
      <c r="U5" s="23" t="str">
        <f aca="true" t="shared" si="1" ref="U5:Z20">C5</f>
        <v>=</v>
      </c>
      <c r="V5" s="23">
        <f t="shared" si="1"/>
        <v>0</v>
      </c>
      <c r="W5" s="23" t="str">
        <f t="shared" si="1"/>
        <v>+</v>
      </c>
      <c r="X5" s="23">
        <f t="shared" si="1"/>
        <v>0.5</v>
      </c>
      <c r="Y5" s="23" t="str">
        <f t="shared" si="1"/>
        <v>+</v>
      </c>
      <c r="Z5" s="23" t="str">
        <f t="shared" si="1"/>
        <v>___</v>
      </c>
      <c r="AA5" s="23"/>
      <c r="AB5" s="25" t="str">
        <f>A5</f>
        <v>a.</v>
      </c>
      <c r="AC5" s="23">
        <f>B5</f>
        <v>0.5983246478258542</v>
      </c>
      <c r="AD5" s="23" t="str">
        <f aca="true" t="shared" si="2" ref="AD5:AI20">C5</f>
        <v>=</v>
      </c>
      <c r="AE5" s="23">
        <f t="shared" si="2"/>
        <v>0</v>
      </c>
      <c r="AF5" s="23" t="str">
        <f t="shared" si="2"/>
        <v>+</v>
      </c>
      <c r="AG5" s="23">
        <f t="shared" si="2"/>
        <v>0.5</v>
      </c>
      <c r="AH5" s="23" t="str">
        <f t="shared" si="2"/>
        <v>+</v>
      </c>
      <c r="AI5" s="23" t="str">
        <f t="shared" si="2"/>
        <v>___</v>
      </c>
      <c r="AJ5" s="23"/>
      <c r="AK5" s="33">
        <f ca="1">RAND()*10</f>
        <v>0.5983246478258542</v>
      </c>
      <c r="AL5" s="35">
        <f>INT(AK5)</f>
        <v>0</v>
      </c>
      <c r="AM5" s="34">
        <f>ROUNDDOWN(AK5-AL5,1)</f>
        <v>0.5</v>
      </c>
      <c r="AN5" s="33">
        <f>AK5-AL5-AM5</f>
        <v>0.09832464782585415</v>
      </c>
      <c r="AP5">
        <f ca="1">RAND()</f>
        <v>0.39449194460875514</v>
      </c>
      <c r="AQ5">
        <f aca="true" ca="1" t="shared" si="3" ref="AQ5:AR20">RAND()</f>
        <v>0.8796055594027399</v>
      </c>
      <c r="AR5">
        <f ca="1" t="shared" si="3"/>
        <v>0.022025602233829433</v>
      </c>
      <c r="AT5">
        <f>IF(AP5=MIN($AP5:$AR5),1,"")</f>
      </c>
      <c r="AU5">
        <f>IF(AQ5=MIN($AP5:$AR5),1,"")</f>
      </c>
      <c r="AV5">
        <f>IF(AR5=MIN($AP5:$AR5),1,"")</f>
        <v>1</v>
      </c>
    </row>
    <row r="6" spans="1:48" ht="16.5" customHeight="1">
      <c r="A6" s="9" t="s">
        <v>1</v>
      </c>
      <c r="B6" s="31">
        <f aca="true" t="shared" si="4" ref="B6:B34">AK6</f>
        <v>1.5923471595701955</v>
      </c>
      <c r="C6" s="29" t="s">
        <v>32</v>
      </c>
      <c r="D6" s="27">
        <f aca="true" t="shared" si="5" ref="D6:D34">IF(AT6="",AL6,"___")</f>
        <v>1</v>
      </c>
      <c r="E6" s="27" t="s">
        <v>33</v>
      </c>
      <c r="F6" s="27" t="str">
        <f aca="true" t="shared" si="6" ref="F6:F34">IF(AU6="",AM6,"___")</f>
        <v>___</v>
      </c>
      <c r="G6" s="27" t="s">
        <v>33</v>
      </c>
      <c r="H6" s="27">
        <f aca="true" t="shared" si="7" ref="H6:H34">IF(AV6="",AN6,"___")</f>
        <v>0.09234715957019546</v>
      </c>
      <c r="I6" s="27"/>
      <c r="J6" s="24" t="str">
        <f aca="true" t="shared" si="8" ref="J6:Q34">A6</f>
        <v>b.</v>
      </c>
      <c r="K6" s="23">
        <f t="shared" si="8"/>
        <v>1.5923471595701955</v>
      </c>
      <c r="L6" s="23" t="str">
        <f t="shared" si="0"/>
        <v>=</v>
      </c>
      <c r="M6" s="23">
        <f t="shared" si="0"/>
        <v>1</v>
      </c>
      <c r="N6" s="23" t="str">
        <f t="shared" si="0"/>
        <v>+</v>
      </c>
      <c r="O6" s="23" t="str">
        <f t="shared" si="0"/>
        <v>___</v>
      </c>
      <c r="P6" s="23" t="str">
        <f t="shared" si="0"/>
        <v>+</v>
      </c>
      <c r="Q6" s="23">
        <f t="shared" si="0"/>
        <v>0.09234715957019546</v>
      </c>
      <c r="R6" s="26"/>
      <c r="S6" s="25" t="str">
        <f aca="true" t="shared" si="9" ref="S6:Z34">A6</f>
        <v>b.</v>
      </c>
      <c r="T6" s="23">
        <f t="shared" si="9"/>
        <v>1.5923471595701955</v>
      </c>
      <c r="U6" s="23" t="str">
        <f t="shared" si="1"/>
        <v>=</v>
      </c>
      <c r="V6" s="23">
        <f t="shared" si="1"/>
        <v>1</v>
      </c>
      <c r="W6" s="23" t="str">
        <f t="shared" si="1"/>
        <v>+</v>
      </c>
      <c r="X6" s="23" t="str">
        <f t="shared" si="1"/>
        <v>___</v>
      </c>
      <c r="Y6" s="23" t="str">
        <f t="shared" si="1"/>
        <v>+</v>
      </c>
      <c r="Z6" s="23">
        <f t="shared" si="1"/>
        <v>0.09234715957019546</v>
      </c>
      <c r="AA6" s="26"/>
      <c r="AB6" s="25" t="str">
        <f aca="true" t="shared" si="10" ref="AB6:AI34">A6</f>
        <v>b.</v>
      </c>
      <c r="AC6" s="23">
        <f t="shared" si="10"/>
        <v>1.5923471595701955</v>
      </c>
      <c r="AD6" s="23" t="str">
        <f t="shared" si="2"/>
        <v>=</v>
      </c>
      <c r="AE6" s="23">
        <f t="shared" si="2"/>
        <v>1</v>
      </c>
      <c r="AF6" s="23" t="str">
        <f t="shared" si="2"/>
        <v>+</v>
      </c>
      <c r="AG6" s="23" t="str">
        <f t="shared" si="2"/>
        <v>___</v>
      </c>
      <c r="AH6" s="23" t="str">
        <f t="shared" si="2"/>
        <v>+</v>
      </c>
      <c r="AI6" s="23">
        <f t="shared" si="2"/>
        <v>0.09234715957019546</v>
      </c>
      <c r="AJ6" s="23"/>
      <c r="AK6" s="33">
        <f aca="true" ca="1" t="shared" si="11" ref="AK6:AK34">RAND()*10</f>
        <v>1.5923471595701955</v>
      </c>
      <c r="AL6" s="35">
        <f aca="true" t="shared" si="12" ref="AL6:AL34">INT(AK6)</f>
        <v>1</v>
      </c>
      <c r="AM6" s="34">
        <f aca="true" t="shared" si="13" ref="AM6:AM34">ROUNDDOWN(AK6-AL6,1)</f>
        <v>0.5</v>
      </c>
      <c r="AN6" s="33">
        <f aca="true" t="shared" si="14" ref="AN6:AN34">AK6-AL6-AM6</f>
        <v>0.09234715957019546</v>
      </c>
      <c r="AP6">
        <f aca="true" ca="1" t="shared" si="15" ref="AP6:AR34">RAND()</f>
        <v>0.8269630708220781</v>
      </c>
      <c r="AQ6">
        <f ca="1" t="shared" si="3"/>
        <v>0.14606614216854474</v>
      </c>
      <c r="AR6">
        <f ca="1" t="shared" si="3"/>
        <v>0.48011250306638176</v>
      </c>
      <c r="AT6">
        <f aca="true" t="shared" si="16" ref="AT6:AV34">IF(AP6=MIN($AP6:$AR6),1,"")</f>
      </c>
      <c r="AU6">
        <f t="shared" si="16"/>
        <v>1</v>
      </c>
      <c r="AV6">
        <f t="shared" si="16"/>
      </c>
    </row>
    <row r="7" spans="1:48" ht="16.5" customHeight="1">
      <c r="A7" s="9" t="s">
        <v>2</v>
      </c>
      <c r="B7" s="31">
        <f t="shared" si="4"/>
        <v>2.965779607588912</v>
      </c>
      <c r="C7" s="29" t="s">
        <v>32</v>
      </c>
      <c r="D7" s="27">
        <f t="shared" si="5"/>
        <v>2</v>
      </c>
      <c r="E7" s="27" t="s">
        <v>33</v>
      </c>
      <c r="F7" s="27" t="str">
        <f t="shared" si="6"/>
        <v>___</v>
      </c>
      <c r="G7" s="27" t="s">
        <v>33</v>
      </c>
      <c r="H7" s="27">
        <f t="shared" si="7"/>
        <v>0.06577960758891199</v>
      </c>
      <c r="I7" s="27"/>
      <c r="J7" s="24" t="str">
        <f t="shared" si="8"/>
        <v>c.</v>
      </c>
      <c r="K7" s="23">
        <f t="shared" si="8"/>
        <v>2.965779607588912</v>
      </c>
      <c r="L7" s="23" t="str">
        <f t="shared" si="0"/>
        <v>=</v>
      </c>
      <c r="M7" s="23">
        <f t="shared" si="0"/>
        <v>2</v>
      </c>
      <c r="N7" s="23" t="str">
        <f t="shared" si="0"/>
        <v>+</v>
      </c>
      <c r="O7" s="23" t="str">
        <f t="shared" si="0"/>
        <v>___</v>
      </c>
      <c r="P7" s="23" t="str">
        <f t="shared" si="0"/>
        <v>+</v>
      </c>
      <c r="Q7" s="23">
        <f t="shared" si="0"/>
        <v>0.06577960758891199</v>
      </c>
      <c r="R7" s="26"/>
      <c r="S7" s="25" t="str">
        <f t="shared" si="9"/>
        <v>c.</v>
      </c>
      <c r="T7" s="23">
        <f t="shared" si="9"/>
        <v>2.965779607588912</v>
      </c>
      <c r="U7" s="23" t="str">
        <f t="shared" si="1"/>
        <v>=</v>
      </c>
      <c r="V7" s="23">
        <f t="shared" si="1"/>
        <v>2</v>
      </c>
      <c r="W7" s="23" t="str">
        <f t="shared" si="1"/>
        <v>+</v>
      </c>
      <c r="X7" s="23" t="str">
        <f t="shared" si="1"/>
        <v>___</v>
      </c>
      <c r="Y7" s="23" t="str">
        <f t="shared" si="1"/>
        <v>+</v>
      </c>
      <c r="Z7" s="23">
        <f t="shared" si="1"/>
        <v>0.06577960758891199</v>
      </c>
      <c r="AA7" s="26"/>
      <c r="AB7" s="25" t="str">
        <f t="shared" si="10"/>
        <v>c.</v>
      </c>
      <c r="AC7" s="23">
        <f t="shared" si="10"/>
        <v>2.965779607588912</v>
      </c>
      <c r="AD7" s="23" t="str">
        <f t="shared" si="2"/>
        <v>=</v>
      </c>
      <c r="AE7" s="23">
        <f t="shared" si="2"/>
        <v>2</v>
      </c>
      <c r="AF7" s="23" t="str">
        <f t="shared" si="2"/>
        <v>+</v>
      </c>
      <c r="AG7" s="23" t="str">
        <f t="shared" si="2"/>
        <v>___</v>
      </c>
      <c r="AH7" s="23" t="str">
        <f t="shared" si="2"/>
        <v>+</v>
      </c>
      <c r="AI7" s="23">
        <f t="shared" si="2"/>
        <v>0.06577960758891199</v>
      </c>
      <c r="AJ7" s="23"/>
      <c r="AK7" s="33">
        <f ca="1" t="shared" si="11"/>
        <v>2.965779607588912</v>
      </c>
      <c r="AL7" s="35">
        <f t="shared" si="12"/>
        <v>2</v>
      </c>
      <c r="AM7" s="34">
        <f t="shared" si="13"/>
        <v>0.9</v>
      </c>
      <c r="AN7" s="33">
        <f t="shared" si="14"/>
        <v>0.06577960758891199</v>
      </c>
      <c r="AP7">
        <f ca="1" t="shared" si="15"/>
        <v>0.7173996727414362</v>
      </c>
      <c r="AQ7">
        <f ca="1" t="shared" si="3"/>
        <v>0.06680466966127607</v>
      </c>
      <c r="AR7">
        <f ca="1" t="shared" si="3"/>
        <v>0.7069385015072251</v>
      </c>
      <c r="AT7">
        <f t="shared" si="16"/>
      </c>
      <c r="AU7">
        <f t="shared" si="16"/>
        <v>1</v>
      </c>
      <c r="AV7">
        <f t="shared" si="16"/>
      </c>
    </row>
    <row r="8" spans="1:48" ht="16.5" customHeight="1">
      <c r="A8" s="9" t="s">
        <v>3</v>
      </c>
      <c r="B8" s="31">
        <f t="shared" si="4"/>
        <v>0.5421934544184648</v>
      </c>
      <c r="C8" s="29" t="s">
        <v>32</v>
      </c>
      <c r="D8" s="27">
        <f t="shared" si="5"/>
        <v>0</v>
      </c>
      <c r="E8" s="27" t="s">
        <v>33</v>
      </c>
      <c r="F8" s="27">
        <f t="shared" si="6"/>
        <v>0.5</v>
      </c>
      <c r="G8" s="27" t="s">
        <v>33</v>
      </c>
      <c r="H8" s="27" t="str">
        <f t="shared" si="7"/>
        <v>___</v>
      </c>
      <c r="I8" s="27"/>
      <c r="J8" s="24" t="str">
        <f t="shared" si="8"/>
        <v>d.</v>
      </c>
      <c r="K8" s="23">
        <f t="shared" si="8"/>
        <v>0.5421934544184648</v>
      </c>
      <c r="L8" s="23" t="str">
        <f t="shared" si="0"/>
        <v>=</v>
      </c>
      <c r="M8" s="23">
        <f t="shared" si="0"/>
        <v>0</v>
      </c>
      <c r="N8" s="23" t="str">
        <f t="shared" si="0"/>
        <v>+</v>
      </c>
      <c r="O8" s="23">
        <f t="shared" si="0"/>
        <v>0.5</v>
      </c>
      <c r="P8" s="23" t="str">
        <f t="shared" si="0"/>
        <v>+</v>
      </c>
      <c r="Q8" s="23" t="str">
        <f t="shared" si="0"/>
        <v>___</v>
      </c>
      <c r="R8" s="26"/>
      <c r="S8" s="25" t="str">
        <f t="shared" si="9"/>
        <v>d.</v>
      </c>
      <c r="T8" s="23">
        <f t="shared" si="9"/>
        <v>0.5421934544184648</v>
      </c>
      <c r="U8" s="23" t="str">
        <f t="shared" si="1"/>
        <v>=</v>
      </c>
      <c r="V8" s="23">
        <f t="shared" si="1"/>
        <v>0</v>
      </c>
      <c r="W8" s="23" t="str">
        <f t="shared" si="1"/>
        <v>+</v>
      </c>
      <c r="X8" s="23">
        <f t="shared" si="1"/>
        <v>0.5</v>
      </c>
      <c r="Y8" s="23" t="str">
        <f t="shared" si="1"/>
        <v>+</v>
      </c>
      <c r="Z8" s="23" t="str">
        <f t="shared" si="1"/>
        <v>___</v>
      </c>
      <c r="AA8" s="26"/>
      <c r="AB8" s="25" t="str">
        <f t="shared" si="10"/>
        <v>d.</v>
      </c>
      <c r="AC8" s="23">
        <f t="shared" si="10"/>
        <v>0.5421934544184648</v>
      </c>
      <c r="AD8" s="23" t="str">
        <f t="shared" si="2"/>
        <v>=</v>
      </c>
      <c r="AE8" s="23">
        <f t="shared" si="2"/>
        <v>0</v>
      </c>
      <c r="AF8" s="23" t="str">
        <f t="shared" si="2"/>
        <v>+</v>
      </c>
      <c r="AG8" s="23">
        <f t="shared" si="2"/>
        <v>0.5</v>
      </c>
      <c r="AH8" s="23" t="str">
        <f t="shared" si="2"/>
        <v>+</v>
      </c>
      <c r="AI8" s="23" t="str">
        <f t="shared" si="2"/>
        <v>___</v>
      </c>
      <c r="AJ8" s="23"/>
      <c r="AK8" s="33">
        <f ca="1" t="shared" si="11"/>
        <v>0.5421934544184648</v>
      </c>
      <c r="AL8" s="35">
        <f t="shared" si="12"/>
        <v>0</v>
      </c>
      <c r="AM8" s="34">
        <f t="shared" si="13"/>
        <v>0.5</v>
      </c>
      <c r="AN8" s="33">
        <f t="shared" si="14"/>
        <v>0.04219345441846478</v>
      </c>
      <c r="AP8">
        <f ca="1" t="shared" si="15"/>
        <v>0.6793154473378493</v>
      </c>
      <c r="AQ8">
        <f ca="1" t="shared" si="3"/>
        <v>0.06139010593777794</v>
      </c>
      <c r="AR8">
        <f ca="1" t="shared" si="3"/>
        <v>0.0551392829044568</v>
      </c>
      <c r="AT8">
        <f t="shared" si="16"/>
      </c>
      <c r="AU8">
        <f t="shared" si="16"/>
      </c>
      <c r="AV8">
        <f t="shared" si="16"/>
        <v>1</v>
      </c>
    </row>
    <row r="9" spans="1:48" ht="16.5" customHeight="1">
      <c r="A9" s="9" t="s">
        <v>4</v>
      </c>
      <c r="B9" s="31">
        <f t="shared" si="4"/>
        <v>5.338321399736419</v>
      </c>
      <c r="C9" s="29" t="s">
        <v>32</v>
      </c>
      <c r="D9" s="27">
        <f t="shared" si="5"/>
        <v>5</v>
      </c>
      <c r="E9" s="27" t="s">
        <v>33</v>
      </c>
      <c r="F9" s="27" t="str">
        <f t="shared" si="6"/>
        <v>___</v>
      </c>
      <c r="G9" s="27" t="s">
        <v>33</v>
      </c>
      <c r="H9" s="27">
        <f t="shared" si="7"/>
        <v>0.03832139973641874</v>
      </c>
      <c r="I9" s="27"/>
      <c r="J9" s="24" t="str">
        <f t="shared" si="8"/>
        <v>e.</v>
      </c>
      <c r="K9" s="23">
        <f t="shared" si="8"/>
        <v>5.338321399736419</v>
      </c>
      <c r="L9" s="23" t="str">
        <f t="shared" si="0"/>
        <v>=</v>
      </c>
      <c r="M9" s="23">
        <f t="shared" si="0"/>
        <v>5</v>
      </c>
      <c r="N9" s="23" t="str">
        <f t="shared" si="0"/>
        <v>+</v>
      </c>
      <c r="O9" s="23" t="str">
        <f t="shared" si="0"/>
        <v>___</v>
      </c>
      <c r="P9" s="23" t="str">
        <f t="shared" si="0"/>
        <v>+</v>
      </c>
      <c r="Q9" s="23">
        <f t="shared" si="0"/>
        <v>0.03832139973641874</v>
      </c>
      <c r="R9" s="26"/>
      <c r="S9" s="25" t="str">
        <f t="shared" si="9"/>
        <v>e.</v>
      </c>
      <c r="T9" s="23">
        <f t="shared" si="9"/>
        <v>5.338321399736419</v>
      </c>
      <c r="U9" s="23" t="str">
        <f t="shared" si="1"/>
        <v>=</v>
      </c>
      <c r="V9" s="23">
        <f t="shared" si="1"/>
        <v>5</v>
      </c>
      <c r="W9" s="23" t="str">
        <f t="shared" si="1"/>
        <v>+</v>
      </c>
      <c r="X9" s="23" t="str">
        <f t="shared" si="1"/>
        <v>___</v>
      </c>
      <c r="Y9" s="23" t="str">
        <f t="shared" si="1"/>
        <v>+</v>
      </c>
      <c r="Z9" s="23">
        <f t="shared" si="1"/>
        <v>0.03832139973641874</v>
      </c>
      <c r="AA9" s="26"/>
      <c r="AB9" s="25" t="str">
        <f t="shared" si="10"/>
        <v>e.</v>
      </c>
      <c r="AC9" s="23">
        <f t="shared" si="10"/>
        <v>5.338321399736419</v>
      </c>
      <c r="AD9" s="23" t="str">
        <f t="shared" si="2"/>
        <v>=</v>
      </c>
      <c r="AE9" s="23">
        <f t="shared" si="2"/>
        <v>5</v>
      </c>
      <c r="AF9" s="23" t="str">
        <f t="shared" si="2"/>
        <v>+</v>
      </c>
      <c r="AG9" s="23" t="str">
        <f t="shared" si="2"/>
        <v>___</v>
      </c>
      <c r="AH9" s="23" t="str">
        <f t="shared" si="2"/>
        <v>+</v>
      </c>
      <c r="AI9" s="23">
        <f t="shared" si="2"/>
        <v>0.03832139973641874</v>
      </c>
      <c r="AJ9" s="23"/>
      <c r="AK9" s="33">
        <f ca="1" t="shared" si="11"/>
        <v>5.338321399736419</v>
      </c>
      <c r="AL9" s="35">
        <f t="shared" si="12"/>
        <v>5</v>
      </c>
      <c r="AM9" s="34">
        <f t="shared" si="13"/>
        <v>0.3</v>
      </c>
      <c r="AN9" s="33">
        <f t="shared" si="14"/>
        <v>0.03832139973641874</v>
      </c>
      <c r="AP9">
        <f ca="1" t="shared" si="15"/>
        <v>0.9692616076521006</v>
      </c>
      <c r="AQ9">
        <f ca="1" t="shared" si="3"/>
        <v>0.020417802778492034</v>
      </c>
      <c r="AR9">
        <f ca="1" t="shared" si="3"/>
        <v>0.44327450947541625</v>
      </c>
      <c r="AT9">
        <f t="shared" si="16"/>
      </c>
      <c r="AU9">
        <f t="shared" si="16"/>
        <v>1</v>
      </c>
      <c r="AV9">
        <f t="shared" si="16"/>
      </c>
    </row>
    <row r="10" spans="1:48" ht="16.5" customHeight="1">
      <c r="A10" s="9" t="s">
        <v>5</v>
      </c>
      <c r="B10" s="31">
        <f t="shared" si="4"/>
        <v>3.652057368485775</v>
      </c>
      <c r="C10" s="29" t="s">
        <v>32</v>
      </c>
      <c r="D10" s="27" t="str">
        <f t="shared" si="5"/>
        <v>___</v>
      </c>
      <c r="E10" s="27" t="s">
        <v>33</v>
      </c>
      <c r="F10" s="27">
        <f t="shared" si="6"/>
        <v>0.6</v>
      </c>
      <c r="G10" s="27" t="s">
        <v>33</v>
      </c>
      <c r="H10" s="27">
        <f t="shared" si="7"/>
        <v>0.05205736848577491</v>
      </c>
      <c r="I10" s="27"/>
      <c r="J10" s="24" t="str">
        <f t="shared" si="8"/>
        <v>f.</v>
      </c>
      <c r="K10" s="23">
        <f t="shared" si="8"/>
        <v>3.652057368485775</v>
      </c>
      <c r="L10" s="23" t="str">
        <f t="shared" si="0"/>
        <v>=</v>
      </c>
      <c r="M10" s="23" t="str">
        <f t="shared" si="0"/>
        <v>___</v>
      </c>
      <c r="N10" s="23" t="str">
        <f t="shared" si="0"/>
        <v>+</v>
      </c>
      <c r="O10" s="23">
        <f t="shared" si="0"/>
        <v>0.6</v>
      </c>
      <c r="P10" s="23" t="str">
        <f t="shared" si="0"/>
        <v>+</v>
      </c>
      <c r="Q10" s="23">
        <f t="shared" si="0"/>
        <v>0.05205736848577491</v>
      </c>
      <c r="R10" s="26"/>
      <c r="S10" s="25" t="str">
        <f t="shared" si="9"/>
        <v>f.</v>
      </c>
      <c r="T10" s="23">
        <f t="shared" si="9"/>
        <v>3.652057368485775</v>
      </c>
      <c r="U10" s="23" t="str">
        <f t="shared" si="1"/>
        <v>=</v>
      </c>
      <c r="V10" s="23" t="str">
        <f t="shared" si="1"/>
        <v>___</v>
      </c>
      <c r="W10" s="23" t="str">
        <f t="shared" si="1"/>
        <v>+</v>
      </c>
      <c r="X10" s="23">
        <f t="shared" si="1"/>
        <v>0.6</v>
      </c>
      <c r="Y10" s="23" t="str">
        <f t="shared" si="1"/>
        <v>+</v>
      </c>
      <c r="Z10" s="23">
        <f t="shared" si="1"/>
        <v>0.05205736848577491</v>
      </c>
      <c r="AA10" s="26"/>
      <c r="AB10" s="25" t="str">
        <f t="shared" si="10"/>
        <v>f.</v>
      </c>
      <c r="AC10" s="23">
        <f t="shared" si="10"/>
        <v>3.652057368485775</v>
      </c>
      <c r="AD10" s="23" t="str">
        <f t="shared" si="2"/>
        <v>=</v>
      </c>
      <c r="AE10" s="23" t="str">
        <f t="shared" si="2"/>
        <v>___</v>
      </c>
      <c r="AF10" s="23" t="str">
        <f t="shared" si="2"/>
        <v>+</v>
      </c>
      <c r="AG10" s="23">
        <f t="shared" si="2"/>
        <v>0.6</v>
      </c>
      <c r="AH10" s="23" t="str">
        <f t="shared" si="2"/>
        <v>+</v>
      </c>
      <c r="AI10" s="23">
        <f t="shared" si="2"/>
        <v>0.05205736848577491</v>
      </c>
      <c r="AJ10" s="23"/>
      <c r="AK10" s="33">
        <f ca="1" t="shared" si="11"/>
        <v>3.652057368485775</v>
      </c>
      <c r="AL10" s="35">
        <f t="shared" si="12"/>
        <v>3</v>
      </c>
      <c r="AM10" s="34">
        <f t="shared" si="13"/>
        <v>0.6</v>
      </c>
      <c r="AN10" s="33">
        <f t="shared" si="14"/>
        <v>0.05205736848577491</v>
      </c>
      <c r="AP10">
        <f ca="1" t="shared" si="15"/>
        <v>0.20420514394093203</v>
      </c>
      <c r="AQ10">
        <f ca="1" t="shared" si="3"/>
        <v>0.8361521556071718</v>
      </c>
      <c r="AR10">
        <f ca="1" t="shared" si="3"/>
        <v>0.3583567799092491</v>
      </c>
      <c r="AT10">
        <f t="shared" si="16"/>
        <v>1</v>
      </c>
      <c r="AU10">
        <f t="shared" si="16"/>
      </c>
      <c r="AV10">
        <f t="shared" si="16"/>
      </c>
    </row>
    <row r="11" spans="1:48" ht="16.5" customHeight="1">
      <c r="A11" s="9" t="s">
        <v>6</v>
      </c>
      <c r="B11" s="31">
        <f t="shared" si="4"/>
        <v>4.905891749867786</v>
      </c>
      <c r="C11" s="29" t="s">
        <v>32</v>
      </c>
      <c r="D11" s="27">
        <f t="shared" si="5"/>
        <v>4</v>
      </c>
      <c r="E11" s="27" t="s">
        <v>33</v>
      </c>
      <c r="F11" s="27" t="str">
        <f t="shared" si="6"/>
        <v>___</v>
      </c>
      <c r="G11" s="27" t="s">
        <v>33</v>
      </c>
      <c r="H11" s="27">
        <f t="shared" si="7"/>
        <v>0.005891749867786067</v>
      </c>
      <c r="I11" s="27"/>
      <c r="J11" s="24" t="str">
        <f t="shared" si="8"/>
        <v>g.</v>
      </c>
      <c r="K11" s="23">
        <f t="shared" si="8"/>
        <v>4.905891749867786</v>
      </c>
      <c r="L11" s="23" t="str">
        <f t="shared" si="0"/>
        <v>=</v>
      </c>
      <c r="M11" s="23">
        <f t="shared" si="0"/>
        <v>4</v>
      </c>
      <c r="N11" s="23" t="str">
        <f t="shared" si="0"/>
        <v>+</v>
      </c>
      <c r="O11" s="23" t="str">
        <f t="shared" si="0"/>
        <v>___</v>
      </c>
      <c r="P11" s="23" t="str">
        <f t="shared" si="0"/>
        <v>+</v>
      </c>
      <c r="Q11" s="23">
        <f t="shared" si="0"/>
        <v>0.005891749867786067</v>
      </c>
      <c r="R11" s="26"/>
      <c r="S11" s="25" t="str">
        <f t="shared" si="9"/>
        <v>g.</v>
      </c>
      <c r="T11" s="23">
        <f t="shared" si="9"/>
        <v>4.905891749867786</v>
      </c>
      <c r="U11" s="23" t="str">
        <f t="shared" si="1"/>
        <v>=</v>
      </c>
      <c r="V11" s="23">
        <f t="shared" si="1"/>
        <v>4</v>
      </c>
      <c r="W11" s="23" t="str">
        <f t="shared" si="1"/>
        <v>+</v>
      </c>
      <c r="X11" s="23" t="str">
        <f t="shared" si="1"/>
        <v>___</v>
      </c>
      <c r="Y11" s="23" t="str">
        <f t="shared" si="1"/>
        <v>+</v>
      </c>
      <c r="Z11" s="23">
        <f t="shared" si="1"/>
        <v>0.005891749867786067</v>
      </c>
      <c r="AA11" s="26"/>
      <c r="AB11" s="25" t="str">
        <f t="shared" si="10"/>
        <v>g.</v>
      </c>
      <c r="AC11" s="23">
        <f t="shared" si="10"/>
        <v>4.905891749867786</v>
      </c>
      <c r="AD11" s="23" t="str">
        <f t="shared" si="2"/>
        <v>=</v>
      </c>
      <c r="AE11" s="23">
        <f t="shared" si="2"/>
        <v>4</v>
      </c>
      <c r="AF11" s="23" t="str">
        <f t="shared" si="2"/>
        <v>+</v>
      </c>
      <c r="AG11" s="23" t="str">
        <f t="shared" si="2"/>
        <v>___</v>
      </c>
      <c r="AH11" s="23" t="str">
        <f t="shared" si="2"/>
        <v>+</v>
      </c>
      <c r="AI11" s="23">
        <f t="shared" si="2"/>
        <v>0.005891749867786067</v>
      </c>
      <c r="AJ11" s="23"/>
      <c r="AK11" s="33">
        <f ca="1" t="shared" si="11"/>
        <v>4.905891749867786</v>
      </c>
      <c r="AL11" s="35">
        <f t="shared" si="12"/>
        <v>4</v>
      </c>
      <c r="AM11" s="34">
        <f t="shared" si="13"/>
        <v>0.9</v>
      </c>
      <c r="AN11" s="33">
        <f t="shared" si="14"/>
        <v>0.005891749867786067</v>
      </c>
      <c r="AP11">
        <f ca="1" t="shared" si="15"/>
        <v>0.3023213988390092</v>
      </c>
      <c r="AQ11">
        <f ca="1" t="shared" si="3"/>
        <v>0.10315420980194201</v>
      </c>
      <c r="AR11">
        <f ca="1" t="shared" si="3"/>
        <v>0.6631174764604539</v>
      </c>
      <c r="AT11">
        <f t="shared" si="16"/>
      </c>
      <c r="AU11">
        <f t="shared" si="16"/>
        <v>1</v>
      </c>
      <c r="AV11">
        <f t="shared" si="16"/>
      </c>
    </row>
    <row r="12" spans="1:48" ht="16.5" customHeight="1">
      <c r="A12" s="9" t="s">
        <v>7</v>
      </c>
      <c r="B12" s="31">
        <f t="shared" si="4"/>
        <v>9.127907536066306</v>
      </c>
      <c r="C12" s="29" t="s">
        <v>32</v>
      </c>
      <c r="D12" s="27">
        <f t="shared" si="5"/>
        <v>9</v>
      </c>
      <c r="E12" s="27" t="s">
        <v>33</v>
      </c>
      <c r="F12" s="27" t="str">
        <f t="shared" si="6"/>
        <v>___</v>
      </c>
      <c r="G12" s="27" t="s">
        <v>33</v>
      </c>
      <c r="H12" s="27">
        <f t="shared" si="7"/>
        <v>0.027907536066306443</v>
      </c>
      <c r="I12" s="27"/>
      <c r="J12" s="24" t="str">
        <f t="shared" si="8"/>
        <v>h.</v>
      </c>
      <c r="K12" s="23">
        <f t="shared" si="8"/>
        <v>9.127907536066306</v>
      </c>
      <c r="L12" s="23" t="str">
        <f t="shared" si="0"/>
        <v>=</v>
      </c>
      <c r="M12" s="23">
        <f t="shared" si="0"/>
        <v>9</v>
      </c>
      <c r="N12" s="23" t="str">
        <f t="shared" si="0"/>
        <v>+</v>
      </c>
      <c r="O12" s="23" t="str">
        <f t="shared" si="0"/>
        <v>___</v>
      </c>
      <c r="P12" s="23" t="str">
        <f t="shared" si="0"/>
        <v>+</v>
      </c>
      <c r="Q12" s="23">
        <f t="shared" si="0"/>
        <v>0.027907536066306443</v>
      </c>
      <c r="R12" s="26"/>
      <c r="S12" s="25" t="str">
        <f t="shared" si="9"/>
        <v>h.</v>
      </c>
      <c r="T12" s="23">
        <f t="shared" si="9"/>
        <v>9.127907536066306</v>
      </c>
      <c r="U12" s="23" t="str">
        <f t="shared" si="1"/>
        <v>=</v>
      </c>
      <c r="V12" s="23">
        <f t="shared" si="1"/>
        <v>9</v>
      </c>
      <c r="W12" s="23" t="str">
        <f t="shared" si="1"/>
        <v>+</v>
      </c>
      <c r="X12" s="23" t="str">
        <f t="shared" si="1"/>
        <v>___</v>
      </c>
      <c r="Y12" s="23" t="str">
        <f t="shared" si="1"/>
        <v>+</v>
      </c>
      <c r="Z12" s="23">
        <f t="shared" si="1"/>
        <v>0.027907536066306443</v>
      </c>
      <c r="AA12" s="26"/>
      <c r="AB12" s="25" t="str">
        <f t="shared" si="10"/>
        <v>h.</v>
      </c>
      <c r="AC12" s="23">
        <f t="shared" si="10"/>
        <v>9.127907536066306</v>
      </c>
      <c r="AD12" s="23" t="str">
        <f t="shared" si="2"/>
        <v>=</v>
      </c>
      <c r="AE12" s="23">
        <f t="shared" si="2"/>
        <v>9</v>
      </c>
      <c r="AF12" s="23" t="str">
        <f t="shared" si="2"/>
        <v>+</v>
      </c>
      <c r="AG12" s="23" t="str">
        <f t="shared" si="2"/>
        <v>___</v>
      </c>
      <c r="AH12" s="23" t="str">
        <f t="shared" si="2"/>
        <v>+</v>
      </c>
      <c r="AI12" s="23">
        <f t="shared" si="2"/>
        <v>0.027907536066306443</v>
      </c>
      <c r="AJ12" s="23"/>
      <c r="AK12" s="33">
        <f ca="1" t="shared" si="11"/>
        <v>9.127907536066306</v>
      </c>
      <c r="AL12" s="35">
        <f t="shared" si="12"/>
        <v>9</v>
      </c>
      <c r="AM12" s="34">
        <f t="shared" si="13"/>
        <v>0.1</v>
      </c>
      <c r="AN12" s="33">
        <f t="shared" si="14"/>
        <v>0.027907536066306443</v>
      </c>
      <c r="AP12">
        <f ca="1" t="shared" si="15"/>
        <v>0.2837419786147748</v>
      </c>
      <c r="AQ12">
        <f ca="1" t="shared" si="3"/>
        <v>0.024518935823945043</v>
      </c>
      <c r="AR12">
        <f ca="1" t="shared" si="3"/>
        <v>0.7814369638710583</v>
      </c>
      <c r="AT12">
        <f t="shared" si="16"/>
      </c>
      <c r="AU12">
        <f t="shared" si="16"/>
        <v>1</v>
      </c>
      <c r="AV12">
        <f t="shared" si="16"/>
      </c>
    </row>
    <row r="13" spans="1:48" ht="16.5" customHeight="1">
      <c r="A13" s="9" t="s">
        <v>8</v>
      </c>
      <c r="B13" s="31">
        <f t="shared" si="4"/>
        <v>2.839355378604882</v>
      </c>
      <c r="C13" s="29" t="s">
        <v>32</v>
      </c>
      <c r="D13" s="27">
        <f t="shared" si="5"/>
        <v>2</v>
      </c>
      <c r="E13" s="27" t="s">
        <v>33</v>
      </c>
      <c r="F13" s="27" t="str">
        <f t="shared" si="6"/>
        <v>___</v>
      </c>
      <c r="G13" s="27" t="s">
        <v>33</v>
      </c>
      <c r="H13" s="27">
        <f t="shared" si="7"/>
        <v>0.03935537860488192</v>
      </c>
      <c r="I13" s="27"/>
      <c r="J13" s="24" t="str">
        <f t="shared" si="8"/>
        <v>i.</v>
      </c>
      <c r="K13" s="23">
        <f t="shared" si="8"/>
        <v>2.839355378604882</v>
      </c>
      <c r="L13" s="23" t="str">
        <f t="shared" si="0"/>
        <v>=</v>
      </c>
      <c r="M13" s="23">
        <f t="shared" si="0"/>
        <v>2</v>
      </c>
      <c r="N13" s="23" t="str">
        <f t="shared" si="0"/>
        <v>+</v>
      </c>
      <c r="O13" s="23" t="str">
        <f t="shared" si="0"/>
        <v>___</v>
      </c>
      <c r="P13" s="23" t="str">
        <f t="shared" si="0"/>
        <v>+</v>
      </c>
      <c r="Q13" s="23">
        <f t="shared" si="0"/>
        <v>0.03935537860488192</v>
      </c>
      <c r="R13" s="26"/>
      <c r="S13" s="25" t="str">
        <f t="shared" si="9"/>
        <v>i.</v>
      </c>
      <c r="T13" s="23">
        <f t="shared" si="9"/>
        <v>2.839355378604882</v>
      </c>
      <c r="U13" s="23" t="str">
        <f t="shared" si="1"/>
        <v>=</v>
      </c>
      <c r="V13" s="23">
        <f t="shared" si="1"/>
        <v>2</v>
      </c>
      <c r="W13" s="23" t="str">
        <f t="shared" si="1"/>
        <v>+</v>
      </c>
      <c r="X13" s="23" t="str">
        <f t="shared" si="1"/>
        <v>___</v>
      </c>
      <c r="Y13" s="23" t="str">
        <f t="shared" si="1"/>
        <v>+</v>
      </c>
      <c r="Z13" s="23">
        <f t="shared" si="1"/>
        <v>0.03935537860488192</v>
      </c>
      <c r="AA13" s="26"/>
      <c r="AB13" s="25" t="str">
        <f t="shared" si="10"/>
        <v>i.</v>
      </c>
      <c r="AC13" s="23">
        <f t="shared" si="10"/>
        <v>2.839355378604882</v>
      </c>
      <c r="AD13" s="23" t="str">
        <f t="shared" si="2"/>
        <v>=</v>
      </c>
      <c r="AE13" s="23">
        <f t="shared" si="2"/>
        <v>2</v>
      </c>
      <c r="AF13" s="23" t="str">
        <f t="shared" si="2"/>
        <v>+</v>
      </c>
      <c r="AG13" s="23" t="str">
        <f t="shared" si="2"/>
        <v>___</v>
      </c>
      <c r="AH13" s="23" t="str">
        <f t="shared" si="2"/>
        <v>+</v>
      </c>
      <c r="AI13" s="23">
        <f t="shared" si="2"/>
        <v>0.03935537860488192</v>
      </c>
      <c r="AJ13" s="23"/>
      <c r="AK13" s="33">
        <f ca="1" t="shared" si="11"/>
        <v>2.839355378604882</v>
      </c>
      <c r="AL13" s="35">
        <f t="shared" si="12"/>
        <v>2</v>
      </c>
      <c r="AM13" s="34">
        <f t="shared" si="13"/>
        <v>0.8</v>
      </c>
      <c r="AN13" s="33">
        <f t="shared" si="14"/>
        <v>0.03935537860488192</v>
      </c>
      <c r="AP13">
        <f ca="1" t="shared" si="15"/>
        <v>0.9210461890436312</v>
      </c>
      <c r="AQ13">
        <f ca="1" t="shared" si="3"/>
        <v>0.6904715356747375</v>
      </c>
      <c r="AR13">
        <f ca="1" t="shared" si="3"/>
        <v>0.8631204386902196</v>
      </c>
      <c r="AT13">
        <f t="shared" si="16"/>
      </c>
      <c r="AU13">
        <f t="shared" si="16"/>
        <v>1</v>
      </c>
      <c r="AV13">
        <f t="shared" si="16"/>
      </c>
    </row>
    <row r="14" spans="1:48" ht="16.5" customHeight="1">
      <c r="A14" s="9" t="s">
        <v>9</v>
      </c>
      <c r="B14" s="31">
        <f t="shared" si="4"/>
        <v>1.3446199376529666</v>
      </c>
      <c r="C14" s="29" t="s">
        <v>32</v>
      </c>
      <c r="D14" s="27">
        <f t="shared" si="5"/>
        <v>1</v>
      </c>
      <c r="E14" s="27" t="s">
        <v>33</v>
      </c>
      <c r="F14" s="27" t="str">
        <f t="shared" si="6"/>
        <v>___</v>
      </c>
      <c r="G14" s="27" t="s">
        <v>33</v>
      </c>
      <c r="H14" s="27">
        <f t="shared" si="7"/>
        <v>0.044619937652966624</v>
      </c>
      <c r="I14" s="27"/>
      <c r="J14" s="24" t="str">
        <f t="shared" si="8"/>
        <v>j.</v>
      </c>
      <c r="K14" s="23">
        <f t="shared" si="8"/>
        <v>1.3446199376529666</v>
      </c>
      <c r="L14" s="23" t="str">
        <f t="shared" si="0"/>
        <v>=</v>
      </c>
      <c r="M14" s="23">
        <f t="shared" si="0"/>
        <v>1</v>
      </c>
      <c r="N14" s="23" t="str">
        <f t="shared" si="0"/>
        <v>+</v>
      </c>
      <c r="O14" s="23" t="str">
        <f t="shared" si="0"/>
        <v>___</v>
      </c>
      <c r="P14" s="23" t="str">
        <f t="shared" si="0"/>
        <v>+</v>
      </c>
      <c r="Q14" s="23">
        <f t="shared" si="0"/>
        <v>0.044619937652966624</v>
      </c>
      <c r="R14" s="26"/>
      <c r="S14" s="25" t="str">
        <f t="shared" si="9"/>
        <v>j.</v>
      </c>
      <c r="T14" s="23">
        <f t="shared" si="9"/>
        <v>1.3446199376529666</v>
      </c>
      <c r="U14" s="23" t="str">
        <f t="shared" si="1"/>
        <v>=</v>
      </c>
      <c r="V14" s="23">
        <f t="shared" si="1"/>
        <v>1</v>
      </c>
      <c r="W14" s="23" t="str">
        <f t="shared" si="1"/>
        <v>+</v>
      </c>
      <c r="X14" s="23" t="str">
        <f t="shared" si="1"/>
        <v>___</v>
      </c>
      <c r="Y14" s="23" t="str">
        <f t="shared" si="1"/>
        <v>+</v>
      </c>
      <c r="Z14" s="23">
        <f t="shared" si="1"/>
        <v>0.044619937652966624</v>
      </c>
      <c r="AA14" s="26"/>
      <c r="AB14" s="25" t="str">
        <f t="shared" si="10"/>
        <v>j.</v>
      </c>
      <c r="AC14" s="23">
        <f t="shared" si="10"/>
        <v>1.3446199376529666</v>
      </c>
      <c r="AD14" s="23" t="str">
        <f t="shared" si="2"/>
        <v>=</v>
      </c>
      <c r="AE14" s="23">
        <f t="shared" si="2"/>
        <v>1</v>
      </c>
      <c r="AF14" s="23" t="str">
        <f t="shared" si="2"/>
        <v>+</v>
      </c>
      <c r="AG14" s="23" t="str">
        <f t="shared" si="2"/>
        <v>___</v>
      </c>
      <c r="AH14" s="23" t="str">
        <f t="shared" si="2"/>
        <v>+</v>
      </c>
      <c r="AI14" s="23">
        <f t="shared" si="2"/>
        <v>0.044619937652966624</v>
      </c>
      <c r="AJ14" s="23"/>
      <c r="AK14" s="33">
        <f ca="1" t="shared" si="11"/>
        <v>1.3446199376529666</v>
      </c>
      <c r="AL14" s="35">
        <f t="shared" si="12"/>
        <v>1</v>
      </c>
      <c r="AM14" s="34">
        <f t="shared" si="13"/>
        <v>0.3</v>
      </c>
      <c r="AN14" s="33">
        <f t="shared" si="14"/>
        <v>0.044619937652966624</v>
      </c>
      <c r="AP14">
        <f ca="1" t="shared" si="15"/>
        <v>0.9467833165885877</v>
      </c>
      <c r="AQ14">
        <f ca="1" t="shared" si="3"/>
        <v>0.7032686323143431</v>
      </c>
      <c r="AR14">
        <f ca="1" t="shared" si="3"/>
        <v>0.8439982888010704</v>
      </c>
      <c r="AT14">
        <f t="shared" si="16"/>
      </c>
      <c r="AU14">
        <f t="shared" si="16"/>
        <v>1</v>
      </c>
      <c r="AV14">
        <f t="shared" si="16"/>
      </c>
    </row>
    <row r="15" spans="1:48" ht="16.5" customHeight="1">
      <c r="A15" s="9" t="s">
        <v>10</v>
      </c>
      <c r="B15" s="31">
        <f t="shared" si="4"/>
        <v>4.9615664678138405</v>
      </c>
      <c r="C15" s="29" t="s">
        <v>32</v>
      </c>
      <c r="D15" s="27">
        <f t="shared" si="5"/>
        <v>4</v>
      </c>
      <c r="E15" s="27" t="s">
        <v>33</v>
      </c>
      <c r="F15" s="27" t="str">
        <f t="shared" si="6"/>
        <v>___</v>
      </c>
      <c r="G15" s="27" t="s">
        <v>33</v>
      </c>
      <c r="H15" s="27">
        <f t="shared" si="7"/>
        <v>0.06156646781384045</v>
      </c>
      <c r="I15" s="27"/>
      <c r="J15" s="24" t="str">
        <f t="shared" si="8"/>
        <v>k.</v>
      </c>
      <c r="K15" s="23">
        <f t="shared" si="8"/>
        <v>4.9615664678138405</v>
      </c>
      <c r="L15" s="23" t="str">
        <f t="shared" si="0"/>
        <v>=</v>
      </c>
      <c r="M15" s="23">
        <f t="shared" si="0"/>
        <v>4</v>
      </c>
      <c r="N15" s="23" t="str">
        <f t="shared" si="0"/>
        <v>+</v>
      </c>
      <c r="O15" s="23" t="str">
        <f t="shared" si="0"/>
        <v>___</v>
      </c>
      <c r="P15" s="23" t="str">
        <f t="shared" si="0"/>
        <v>+</v>
      </c>
      <c r="Q15" s="23">
        <f t="shared" si="0"/>
        <v>0.06156646781384045</v>
      </c>
      <c r="R15" s="26"/>
      <c r="S15" s="25" t="str">
        <f t="shared" si="9"/>
        <v>k.</v>
      </c>
      <c r="T15" s="23">
        <f t="shared" si="9"/>
        <v>4.9615664678138405</v>
      </c>
      <c r="U15" s="23" t="str">
        <f t="shared" si="1"/>
        <v>=</v>
      </c>
      <c r="V15" s="23">
        <f t="shared" si="1"/>
        <v>4</v>
      </c>
      <c r="W15" s="23" t="str">
        <f t="shared" si="1"/>
        <v>+</v>
      </c>
      <c r="X15" s="23" t="str">
        <f t="shared" si="1"/>
        <v>___</v>
      </c>
      <c r="Y15" s="23" t="str">
        <f t="shared" si="1"/>
        <v>+</v>
      </c>
      <c r="Z15" s="23">
        <f t="shared" si="1"/>
        <v>0.06156646781384045</v>
      </c>
      <c r="AA15" s="26"/>
      <c r="AB15" s="25" t="str">
        <f t="shared" si="10"/>
        <v>k.</v>
      </c>
      <c r="AC15" s="23">
        <f t="shared" si="10"/>
        <v>4.9615664678138405</v>
      </c>
      <c r="AD15" s="23" t="str">
        <f t="shared" si="2"/>
        <v>=</v>
      </c>
      <c r="AE15" s="23">
        <f t="shared" si="2"/>
        <v>4</v>
      </c>
      <c r="AF15" s="23" t="str">
        <f t="shared" si="2"/>
        <v>+</v>
      </c>
      <c r="AG15" s="23" t="str">
        <f t="shared" si="2"/>
        <v>___</v>
      </c>
      <c r="AH15" s="23" t="str">
        <f t="shared" si="2"/>
        <v>+</v>
      </c>
      <c r="AI15" s="23">
        <f t="shared" si="2"/>
        <v>0.06156646781384045</v>
      </c>
      <c r="AJ15" s="23"/>
      <c r="AK15" s="33">
        <f ca="1" t="shared" si="11"/>
        <v>4.9615664678138405</v>
      </c>
      <c r="AL15" s="35">
        <f t="shared" si="12"/>
        <v>4</v>
      </c>
      <c r="AM15" s="34">
        <f t="shared" si="13"/>
        <v>0.9</v>
      </c>
      <c r="AN15" s="33">
        <f t="shared" si="14"/>
        <v>0.06156646781384045</v>
      </c>
      <c r="AP15">
        <f ca="1" t="shared" si="15"/>
        <v>0.5832259327420533</v>
      </c>
      <c r="AQ15">
        <f ca="1" t="shared" si="3"/>
        <v>0.017971823209471438</v>
      </c>
      <c r="AR15">
        <f ca="1" t="shared" si="3"/>
        <v>0.9826281692043333</v>
      </c>
      <c r="AT15">
        <f t="shared" si="16"/>
      </c>
      <c r="AU15">
        <f t="shared" si="16"/>
        <v>1</v>
      </c>
      <c r="AV15">
        <f t="shared" si="16"/>
      </c>
    </row>
    <row r="16" spans="1:48" ht="16.5" customHeight="1">
      <c r="A16" s="9" t="s">
        <v>11</v>
      </c>
      <c r="B16" s="31">
        <f t="shared" si="4"/>
        <v>0.17691056417856288</v>
      </c>
      <c r="C16" s="29" t="s">
        <v>32</v>
      </c>
      <c r="D16" s="27">
        <f t="shared" si="5"/>
        <v>0</v>
      </c>
      <c r="E16" s="27" t="s">
        <v>33</v>
      </c>
      <c r="F16" s="27" t="str">
        <f t="shared" si="6"/>
        <v>___</v>
      </c>
      <c r="G16" s="27" t="s">
        <v>33</v>
      </c>
      <c r="H16" s="27">
        <f t="shared" si="7"/>
        <v>0.07691056417856287</v>
      </c>
      <c r="I16" s="27"/>
      <c r="J16" s="24" t="str">
        <f t="shared" si="8"/>
        <v>l.</v>
      </c>
      <c r="K16" s="23">
        <f t="shared" si="8"/>
        <v>0.17691056417856288</v>
      </c>
      <c r="L16" s="23" t="str">
        <f t="shared" si="0"/>
        <v>=</v>
      </c>
      <c r="M16" s="23">
        <f t="shared" si="0"/>
        <v>0</v>
      </c>
      <c r="N16" s="23" t="str">
        <f t="shared" si="0"/>
        <v>+</v>
      </c>
      <c r="O16" s="23" t="str">
        <f t="shared" si="0"/>
        <v>___</v>
      </c>
      <c r="P16" s="23" t="str">
        <f t="shared" si="0"/>
        <v>+</v>
      </c>
      <c r="Q16" s="23">
        <f t="shared" si="0"/>
        <v>0.07691056417856287</v>
      </c>
      <c r="R16" s="26"/>
      <c r="S16" s="25" t="str">
        <f t="shared" si="9"/>
        <v>l.</v>
      </c>
      <c r="T16" s="23">
        <f t="shared" si="9"/>
        <v>0.17691056417856288</v>
      </c>
      <c r="U16" s="23" t="str">
        <f t="shared" si="1"/>
        <v>=</v>
      </c>
      <c r="V16" s="23">
        <f t="shared" si="1"/>
        <v>0</v>
      </c>
      <c r="W16" s="23" t="str">
        <f t="shared" si="1"/>
        <v>+</v>
      </c>
      <c r="X16" s="23" t="str">
        <f t="shared" si="1"/>
        <v>___</v>
      </c>
      <c r="Y16" s="23" t="str">
        <f t="shared" si="1"/>
        <v>+</v>
      </c>
      <c r="Z16" s="23">
        <f t="shared" si="1"/>
        <v>0.07691056417856287</v>
      </c>
      <c r="AA16" s="26"/>
      <c r="AB16" s="25" t="str">
        <f t="shared" si="10"/>
        <v>l.</v>
      </c>
      <c r="AC16" s="23">
        <f t="shared" si="10"/>
        <v>0.17691056417856288</v>
      </c>
      <c r="AD16" s="23" t="str">
        <f t="shared" si="2"/>
        <v>=</v>
      </c>
      <c r="AE16" s="23">
        <f t="shared" si="2"/>
        <v>0</v>
      </c>
      <c r="AF16" s="23" t="str">
        <f t="shared" si="2"/>
        <v>+</v>
      </c>
      <c r="AG16" s="23" t="str">
        <f t="shared" si="2"/>
        <v>___</v>
      </c>
      <c r="AH16" s="23" t="str">
        <f t="shared" si="2"/>
        <v>+</v>
      </c>
      <c r="AI16" s="23">
        <f t="shared" si="2"/>
        <v>0.07691056417856287</v>
      </c>
      <c r="AJ16" s="23"/>
      <c r="AK16" s="33">
        <f ca="1" t="shared" si="11"/>
        <v>0.17691056417856288</v>
      </c>
      <c r="AL16" s="35">
        <f t="shared" si="12"/>
        <v>0</v>
      </c>
      <c r="AM16" s="34">
        <f t="shared" si="13"/>
        <v>0.1</v>
      </c>
      <c r="AN16" s="33">
        <f t="shared" si="14"/>
        <v>0.07691056417856287</v>
      </c>
      <c r="AP16">
        <f ca="1" t="shared" si="15"/>
        <v>0.5818003797191746</v>
      </c>
      <c r="AQ16">
        <f ca="1" t="shared" si="3"/>
        <v>0.10875874552591203</v>
      </c>
      <c r="AR16">
        <f ca="1" t="shared" si="3"/>
        <v>0.33292934816266406</v>
      </c>
      <c r="AT16">
        <f t="shared" si="16"/>
      </c>
      <c r="AU16">
        <f t="shared" si="16"/>
        <v>1</v>
      </c>
      <c r="AV16">
        <f t="shared" si="16"/>
      </c>
    </row>
    <row r="17" spans="1:48" ht="16.5" customHeight="1">
      <c r="A17" s="9" t="s">
        <v>12</v>
      </c>
      <c r="B17" s="31">
        <f t="shared" si="4"/>
        <v>6.951948945946178</v>
      </c>
      <c r="C17" s="29" t="s">
        <v>32</v>
      </c>
      <c r="D17" s="27" t="str">
        <f t="shared" si="5"/>
        <v>___</v>
      </c>
      <c r="E17" s="27" t="s">
        <v>33</v>
      </c>
      <c r="F17" s="27">
        <f t="shared" si="6"/>
        <v>0.9</v>
      </c>
      <c r="G17" s="27" t="s">
        <v>33</v>
      </c>
      <c r="H17" s="27">
        <f t="shared" si="7"/>
        <v>0.05194894594617805</v>
      </c>
      <c r="I17" s="27"/>
      <c r="J17" s="24" t="str">
        <f t="shared" si="8"/>
        <v>m.</v>
      </c>
      <c r="K17" s="23">
        <f t="shared" si="8"/>
        <v>6.951948945946178</v>
      </c>
      <c r="L17" s="23" t="str">
        <f t="shared" si="0"/>
        <v>=</v>
      </c>
      <c r="M17" s="23" t="str">
        <f t="shared" si="0"/>
        <v>___</v>
      </c>
      <c r="N17" s="23" t="str">
        <f t="shared" si="0"/>
        <v>+</v>
      </c>
      <c r="O17" s="23">
        <f t="shared" si="0"/>
        <v>0.9</v>
      </c>
      <c r="P17" s="23" t="str">
        <f t="shared" si="0"/>
        <v>+</v>
      </c>
      <c r="Q17" s="23">
        <f t="shared" si="0"/>
        <v>0.05194894594617805</v>
      </c>
      <c r="R17" s="26"/>
      <c r="S17" s="25" t="str">
        <f t="shared" si="9"/>
        <v>m.</v>
      </c>
      <c r="T17" s="23">
        <f t="shared" si="9"/>
        <v>6.951948945946178</v>
      </c>
      <c r="U17" s="23" t="str">
        <f t="shared" si="1"/>
        <v>=</v>
      </c>
      <c r="V17" s="23" t="str">
        <f t="shared" si="1"/>
        <v>___</v>
      </c>
      <c r="W17" s="23" t="str">
        <f t="shared" si="1"/>
        <v>+</v>
      </c>
      <c r="X17" s="23">
        <f t="shared" si="1"/>
        <v>0.9</v>
      </c>
      <c r="Y17" s="23" t="str">
        <f t="shared" si="1"/>
        <v>+</v>
      </c>
      <c r="Z17" s="23">
        <f t="shared" si="1"/>
        <v>0.05194894594617805</v>
      </c>
      <c r="AA17" s="26"/>
      <c r="AB17" s="25" t="str">
        <f t="shared" si="10"/>
        <v>m.</v>
      </c>
      <c r="AC17" s="23">
        <f t="shared" si="10"/>
        <v>6.951948945946178</v>
      </c>
      <c r="AD17" s="23" t="str">
        <f t="shared" si="2"/>
        <v>=</v>
      </c>
      <c r="AE17" s="23" t="str">
        <f t="shared" si="2"/>
        <v>___</v>
      </c>
      <c r="AF17" s="23" t="str">
        <f t="shared" si="2"/>
        <v>+</v>
      </c>
      <c r="AG17" s="23">
        <f t="shared" si="2"/>
        <v>0.9</v>
      </c>
      <c r="AH17" s="23" t="str">
        <f t="shared" si="2"/>
        <v>+</v>
      </c>
      <c r="AI17" s="23">
        <f t="shared" si="2"/>
        <v>0.05194894594617805</v>
      </c>
      <c r="AJ17" s="23"/>
      <c r="AK17" s="33">
        <f ca="1" t="shared" si="11"/>
        <v>6.951948945946178</v>
      </c>
      <c r="AL17" s="35">
        <f t="shared" si="12"/>
        <v>6</v>
      </c>
      <c r="AM17" s="34">
        <f t="shared" si="13"/>
        <v>0.9</v>
      </c>
      <c r="AN17" s="33">
        <f t="shared" si="14"/>
        <v>0.05194894594617805</v>
      </c>
      <c r="AP17">
        <f ca="1" t="shared" si="15"/>
        <v>0.21627462134646724</v>
      </c>
      <c r="AQ17">
        <f ca="1" t="shared" si="3"/>
        <v>0.6915433843578367</v>
      </c>
      <c r="AR17">
        <f ca="1" t="shared" si="3"/>
        <v>0.445488755606668</v>
      </c>
      <c r="AT17">
        <f t="shared" si="16"/>
        <v>1</v>
      </c>
      <c r="AU17">
        <f t="shared" si="16"/>
      </c>
      <c r="AV17">
        <f t="shared" si="16"/>
      </c>
    </row>
    <row r="18" spans="1:48" ht="16.5" customHeight="1">
      <c r="A18" s="9" t="s">
        <v>13</v>
      </c>
      <c r="B18" s="31">
        <f t="shared" si="4"/>
        <v>4.547654595216235</v>
      </c>
      <c r="C18" s="29" t="s">
        <v>32</v>
      </c>
      <c r="D18" s="27">
        <f t="shared" si="5"/>
        <v>4</v>
      </c>
      <c r="E18" s="27" t="s">
        <v>33</v>
      </c>
      <c r="F18" s="27">
        <f t="shared" si="6"/>
        <v>0.5</v>
      </c>
      <c r="G18" s="27" t="s">
        <v>33</v>
      </c>
      <c r="H18" s="27" t="str">
        <f t="shared" si="7"/>
        <v>___</v>
      </c>
      <c r="I18" s="27"/>
      <c r="J18" s="24" t="str">
        <f t="shared" si="8"/>
        <v>n.</v>
      </c>
      <c r="K18" s="23">
        <f t="shared" si="8"/>
        <v>4.547654595216235</v>
      </c>
      <c r="L18" s="23" t="str">
        <f t="shared" si="0"/>
        <v>=</v>
      </c>
      <c r="M18" s="23">
        <f t="shared" si="0"/>
        <v>4</v>
      </c>
      <c r="N18" s="23" t="str">
        <f t="shared" si="0"/>
        <v>+</v>
      </c>
      <c r="O18" s="23">
        <f t="shared" si="0"/>
        <v>0.5</v>
      </c>
      <c r="P18" s="23" t="str">
        <f t="shared" si="0"/>
        <v>+</v>
      </c>
      <c r="Q18" s="23" t="str">
        <f t="shared" si="0"/>
        <v>___</v>
      </c>
      <c r="R18" s="26"/>
      <c r="S18" s="25" t="str">
        <f t="shared" si="9"/>
        <v>n.</v>
      </c>
      <c r="T18" s="23">
        <f t="shared" si="9"/>
        <v>4.547654595216235</v>
      </c>
      <c r="U18" s="23" t="str">
        <f t="shared" si="1"/>
        <v>=</v>
      </c>
      <c r="V18" s="23">
        <f t="shared" si="1"/>
        <v>4</v>
      </c>
      <c r="W18" s="23" t="str">
        <f t="shared" si="1"/>
        <v>+</v>
      </c>
      <c r="X18" s="23">
        <f t="shared" si="1"/>
        <v>0.5</v>
      </c>
      <c r="Y18" s="23" t="str">
        <f t="shared" si="1"/>
        <v>+</v>
      </c>
      <c r="Z18" s="23" t="str">
        <f t="shared" si="1"/>
        <v>___</v>
      </c>
      <c r="AA18" s="26"/>
      <c r="AB18" s="25" t="str">
        <f t="shared" si="10"/>
        <v>n.</v>
      </c>
      <c r="AC18" s="23">
        <f t="shared" si="10"/>
        <v>4.547654595216235</v>
      </c>
      <c r="AD18" s="23" t="str">
        <f t="shared" si="2"/>
        <v>=</v>
      </c>
      <c r="AE18" s="23">
        <f t="shared" si="2"/>
        <v>4</v>
      </c>
      <c r="AF18" s="23" t="str">
        <f t="shared" si="2"/>
        <v>+</v>
      </c>
      <c r="AG18" s="23">
        <f t="shared" si="2"/>
        <v>0.5</v>
      </c>
      <c r="AH18" s="23" t="str">
        <f t="shared" si="2"/>
        <v>+</v>
      </c>
      <c r="AI18" s="23" t="str">
        <f t="shared" si="2"/>
        <v>___</v>
      </c>
      <c r="AJ18" s="23"/>
      <c r="AK18" s="33">
        <f ca="1" t="shared" si="11"/>
        <v>4.547654595216235</v>
      </c>
      <c r="AL18" s="35">
        <f t="shared" si="12"/>
        <v>4</v>
      </c>
      <c r="AM18" s="34">
        <f t="shared" si="13"/>
        <v>0.5</v>
      </c>
      <c r="AN18" s="33">
        <f t="shared" si="14"/>
        <v>0.04765459521623505</v>
      </c>
      <c r="AP18">
        <f ca="1" t="shared" si="15"/>
        <v>0.7173824082848181</v>
      </c>
      <c r="AQ18">
        <f ca="1" t="shared" si="3"/>
        <v>0.787436741442127</v>
      </c>
      <c r="AR18">
        <f ca="1" t="shared" si="3"/>
        <v>0.6518097469449005</v>
      </c>
      <c r="AT18">
        <f t="shared" si="16"/>
      </c>
      <c r="AU18">
        <f t="shared" si="16"/>
      </c>
      <c r="AV18">
        <f t="shared" si="16"/>
        <v>1</v>
      </c>
    </row>
    <row r="19" spans="1:48" ht="16.5" customHeight="1">
      <c r="A19" s="9" t="s">
        <v>14</v>
      </c>
      <c r="B19" s="31">
        <f t="shared" si="4"/>
        <v>6.6443295345858555</v>
      </c>
      <c r="C19" s="29" t="s">
        <v>32</v>
      </c>
      <c r="D19" s="27">
        <f t="shared" si="5"/>
        <v>6</v>
      </c>
      <c r="E19" s="27" t="s">
        <v>33</v>
      </c>
      <c r="F19" s="27">
        <f t="shared" si="6"/>
        <v>0.6</v>
      </c>
      <c r="G19" s="27" t="s">
        <v>33</v>
      </c>
      <c r="H19" s="27" t="str">
        <f t="shared" si="7"/>
        <v>___</v>
      </c>
      <c r="I19" s="27"/>
      <c r="J19" s="24" t="str">
        <f t="shared" si="8"/>
        <v>o.</v>
      </c>
      <c r="K19" s="23">
        <f t="shared" si="8"/>
        <v>6.6443295345858555</v>
      </c>
      <c r="L19" s="23" t="str">
        <f t="shared" si="0"/>
        <v>=</v>
      </c>
      <c r="M19" s="23">
        <f t="shared" si="0"/>
        <v>6</v>
      </c>
      <c r="N19" s="23" t="str">
        <f t="shared" si="0"/>
        <v>+</v>
      </c>
      <c r="O19" s="23">
        <f t="shared" si="0"/>
        <v>0.6</v>
      </c>
      <c r="P19" s="23" t="str">
        <f t="shared" si="0"/>
        <v>+</v>
      </c>
      <c r="Q19" s="23" t="str">
        <f t="shared" si="0"/>
        <v>___</v>
      </c>
      <c r="R19" s="26"/>
      <c r="S19" s="25" t="str">
        <f t="shared" si="9"/>
        <v>o.</v>
      </c>
      <c r="T19" s="23">
        <f t="shared" si="9"/>
        <v>6.6443295345858555</v>
      </c>
      <c r="U19" s="23" t="str">
        <f t="shared" si="1"/>
        <v>=</v>
      </c>
      <c r="V19" s="23">
        <f t="shared" si="1"/>
        <v>6</v>
      </c>
      <c r="W19" s="23" t="str">
        <f t="shared" si="1"/>
        <v>+</v>
      </c>
      <c r="X19" s="23">
        <f t="shared" si="1"/>
        <v>0.6</v>
      </c>
      <c r="Y19" s="23" t="str">
        <f t="shared" si="1"/>
        <v>+</v>
      </c>
      <c r="Z19" s="23" t="str">
        <f t="shared" si="1"/>
        <v>___</v>
      </c>
      <c r="AA19" s="26"/>
      <c r="AB19" s="25" t="str">
        <f t="shared" si="10"/>
        <v>o.</v>
      </c>
      <c r="AC19" s="23">
        <f t="shared" si="10"/>
        <v>6.6443295345858555</v>
      </c>
      <c r="AD19" s="23" t="str">
        <f t="shared" si="2"/>
        <v>=</v>
      </c>
      <c r="AE19" s="23">
        <f t="shared" si="2"/>
        <v>6</v>
      </c>
      <c r="AF19" s="23" t="str">
        <f t="shared" si="2"/>
        <v>+</v>
      </c>
      <c r="AG19" s="23">
        <f t="shared" si="2"/>
        <v>0.6</v>
      </c>
      <c r="AH19" s="23" t="str">
        <f t="shared" si="2"/>
        <v>+</v>
      </c>
      <c r="AI19" s="23" t="str">
        <f t="shared" si="2"/>
        <v>___</v>
      </c>
      <c r="AJ19" s="23"/>
      <c r="AK19" s="33">
        <f ca="1" t="shared" si="11"/>
        <v>6.6443295345858555</v>
      </c>
      <c r="AL19" s="35">
        <f t="shared" si="12"/>
        <v>6</v>
      </c>
      <c r="AM19" s="34">
        <f t="shared" si="13"/>
        <v>0.6</v>
      </c>
      <c r="AN19" s="33">
        <f t="shared" si="14"/>
        <v>0.044329534585855535</v>
      </c>
      <c r="AP19">
        <f ca="1" t="shared" si="15"/>
        <v>0.6598878663984769</v>
      </c>
      <c r="AQ19">
        <f ca="1" t="shared" si="3"/>
        <v>0.5251897377587167</v>
      </c>
      <c r="AR19">
        <f ca="1" t="shared" si="3"/>
        <v>0.06697888635205729</v>
      </c>
      <c r="AT19">
        <f t="shared" si="16"/>
      </c>
      <c r="AU19">
        <f t="shared" si="16"/>
      </c>
      <c r="AV19">
        <f t="shared" si="16"/>
        <v>1</v>
      </c>
    </row>
    <row r="20" spans="1:48" ht="16.5" customHeight="1">
      <c r="A20" s="9" t="s">
        <v>15</v>
      </c>
      <c r="B20" s="31">
        <f t="shared" si="4"/>
        <v>4.654263875828857</v>
      </c>
      <c r="C20" s="29" t="s">
        <v>32</v>
      </c>
      <c r="D20" s="27">
        <f t="shared" si="5"/>
        <v>4</v>
      </c>
      <c r="E20" s="27" t="s">
        <v>33</v>
      </c>
      <c r="F20" s="27" t="str">
        <f t="shared" si="6"/>
        <v>___</v>
      </c>
      <c r="G20" s="27" t="s">
        <v>33</v>
      </c>
      <c r="H20" s="27">
        <f t="shared" si="7"/>
        <v>0.054263875828856833</v>
      </c>
      <c r="I20" s="27"/>
      <c r="J20" s="24" t="str">
        <f t="shared" si="8"/>
        <v>p.</v>
      </c>
      <c r="K20" s="23">
        <f t="shared" si="8"/>
        <v>4.654263875828857</v>
      </c>
      <c r="L20" s="23" t="str">
        <f t="shared" si="0"/>
        <v>=</v>
      </c>
      <c r="M20" s="23">
        <f t="shared" si="0"/>
        <v>4</v>
      </c>
      <c r="N20" s="23" t="str">
        <f t="shared" si="0"/>
        <v>+</v>
      </c>
      <c r="O20" s="23" t="str">
        <f t="shared" si="0"/>
        <v>___</v>
      </c>
      <c r="P20" s="23" t="str">
        <f t="shared" si="0"/>
        <v>+</v>
      </c>
      <c r="Q20" s="23">
        <f t="shared" si="0"/>
        <v>0.054263875828856833</v>
      </c>
      <c r="R20" s="26"/>
      <c r="S20" s="25" t="str">
        <f t="shared" si="9"/>
        <v>p.</v>
      </c>
      <c r="T20" s="23">
        <f t="shared" si="9"/>
        <v>4.654263875828857</v>
      </c>
      <c r="U20" s="23" t="str">
        <f t="shared" si="1"/>
        <v>=</v>
      </c>
      <c r="V20" s="23">
        <f t="shared" si="1"/>
        <v>4</v>
      </c>
      <c r="W20" s="23" t="str">
        <f t="shared" si="1"/>
        <v>+</v>
      </c>
      <c r="X20" s="23" t="str">
        <f t="shared" si="1"/>
        <v>___</v>
      </c>
      <c r="Y20" s="23" t="str">
        <f t="shared" si="1"/>
        <v>+</v>
      </c>
      <c r="Z20" s="23">
        <f t="shared" si="1"/>
        <v>0.054263875828856833</v>
      </c>
      <c r="AA20" s="26"/>
      <c r="AB20" s="25" t="str">
        <f t="shared" si="10"/>
        <v>p.</v>
      </c>
      <c r="AC20" s="23">
        <f t="shared" si="10"/>
        <v>4.654263875828857</v>
      </c>
      <c r="AD20" s="23" t="str">
        <f t="shared" si="2"/>
        <v>=</v>
      </c>
      <c r="AE20" s="23">
        <f t="shared" si="2"/>
        <v>4</v>
      </c>
      <c r="AF20" s="23" t="str">
        <f t="shared" si="2"/>
        <v>+</v>
      </c>
      <c r="AG20" s="23" t="str">
        <f t="shared" si="2"/>
        <v>___</v>
      </c>
      <c r="AH20" s="23" t="str">
        <f t="shared" si="2"/>
        <v>+</v>
      </c>
      <c r="AI20" s="23">
        <f t="shared" si="2"/>
        <v>0.054263875828856833</v>
      </c>
      <c r="AJ20" s="23"/>
      <c r="AK20" s="33">
        <f ca="1" t="shared" si="11"/>
        <v>4.654263875828857</v>
      </c>
      <c r="AL20" s="35">
        <f t="shared" si="12"/>
        <v>4</v>
      </c>
      <c r="AM20" s="34">
        <f t="shared" si="13"/>
        <v>0.6</v>
      </c>
      <c r="AN20" s="33">
        <f t="shared" si="14"/>
        <v>0.054263875828856833</v>
      </c>
      <c r="AP20">
        <f ca="1" t="shared" si="15"/>
        <v>0.17397920298435388</v>
      </c>
      <c r="AQ20">
        <f ca="1" t="shared" si="3"/>
        <v>0.016581194134585253</v>
      </c>
      <c r="AR20">
        <f ca="1" t="shared" si="3"/>
        <v>0.7449002465129757</v>
      </c>
      <c r="AT20">
        <f t="shared" si="16"/>
      </c>
      <c r="AU20">
        <f t="shared" si="16"/>
        <v>1</v>
      </c>
      <c r="AV20">
        <f t="shared" si="16"/>
      </c>
    </row>
    <row r="21" spans="1:48" ht="16.5" customHeight="1">
      <c r="A21" s="9" t="s">
        <v>16</v>
      </c>
      <c r="B21" s="31">
        <f t="shared" si="4"/>
        <v>4.2486389162376526</v>
      </c>
      <c r="C21" s="29" t="s">
        <v>32</v>
      </c>
      <c r="D21" s="27">
        <f t="shared" si="5"/>
        <v>4</v>
      </c>
      <c r="E21" s="27" t="s">
        <v>33</v>
      </c>
      <c r="F21" s="27">
        <f t="shared" si="6"/>
        <v>0.2</v>
      </c>
      <c r="G21" s="27" t="s">
        <v>33</v>
      </c>
      <c r="H21" s="27" t="str">
        <f t="shared" si="7"/>
        <v>___</v>
      </c>
      <c r="I21" s="27"/>
      <c r="J21" s="24" t="str">
        <f t="shared" si="8"/>
        <v>q.</v>
      </c>
      <c r="K21" s="23">
        <f t="shared" si="8"/>
        <v>4.2486389162376526</v>
      </c>
      <c r="L21" s="23" t="str">
        <f t="shared" si="8"/>
        <v>=</v>
      </c>
      <c r="M21" s="23">
        <f t="shared" si="8"/>
        <v>4</v>
      </c>
      <c r="N21" s="23" t="str">
        <f t="shared" si="8"/>
        <v>+</v>
      </c>
      <c r="O21" s="23">
        <f t="shared" si="8"/>
        <v>0.2</v>
      </c>
      <c r="P21" s="23" t="str">
        <f t="shared" si="8"/>
        <v>+</v>
      </c>
      <c r="Q21" s="23" t="str">
        <f t="shared" si="8"/>
        <v>___</v>
      </c>
      <c r="R21" s="26"/>
      <c r="S21" s="25" t="str">
        <f t="shared" si="9"/>
        <v>q.</v>
      </c>
      <c r="T21" s="23">
        <f t="shared" si="9"/>
        <v>4.2486389162376526</v>
      </c>
      <c r="U21" s="23" t="str">
        <f t="shared" si="9"/>
        <v>=</v>
      </c>
      <c r="V21" s="23">
        <f t="shared" si="9"/>
        <v>4</v>
      </c>
      <c r="W21" s="23" t="str">
        <f t="shared" si="9"/>
        <v>+</v>
      </c>
      <c r="X21" s="23">
        <f t="shared" si="9"/>
        <v>0.2</v>
      </c>
      <c r="Y21" s="23" t="str">
        <f t="shared" si="9"/>
        <v>+</v>
      </c>
      <c r="Z21" s="23" t="str">
        <f t="shared" si="9"/>
        <v>___</v>
      </c>
      <c r="AA21" s="26"/>
      <c r="AB21" s="25" t="str">
        <f t="shared" si="10"/>
        <v>q.</v>
      </c>
      <c r="AC21" s="23">
        <f t="shared" si="10"/>
        <v>4.2486389162376526</v>
      </c>
      <c r="AD21" s="23" t="str">
        <f t="shared" si="10"/>
        <v>=</v>
      </c>
      <c r="AE21" s="23">
        <f t="shared" si="10"/>
        <v>4</v>
      </c>
      <c r="AF21" s="23" t="str">
        <f t="shared" si="10"/>
        <v>+</v>
      </c>
      <c r="AG21" s="23">
        <f t="shared" si="10"/>
        <v>0.2</v>
      </c>
      <c r="AH21" s="23" t="str">
        <f t="shared" si="10"/>
        <v>+</v>
      </c>
      <c r="AI21" s="23" t="str">
        <f t="shared" si="10"/>
        <v>___</v>
      </c>
      <c r="AJ21" s="23"/>
      <c r="AK21" s="33">
        <f ca="1" t="shared" si="11"/>
        <v>4.2486389162376526</v>
      </c>
      <c r="AL21" s="35">
        <f t="shared" si="12"/>
        <v>4</v>
      </c>
      <c r="AM21" s="34">
        <f t="shared" si="13"/>
        <v>0.2</v>
      </c>
      <c r="AN21" s="33">
        <f t="shared" si="14"/>
        <v>0.04863891623765254</v>
      </c>
      <c r="AP21">
        <f ca="1" t="shared" si="15"/>
        <v>0.9618418831204867</v>
      </c>
      <c r="AQ21">
        <f ca="1" t="shared" si="15"/>
        <v>0.928451539070668</v>
      </c>
      <c r="AR21">
        <f ca="1" t="shared" si="15"/>
        <v>0.3020234076278667</v>
      </c>
      <c r="AT21">
        <f t="shared" si="16"/>
      </c>
      <c r="AU21">
        <f t="shared" si="16"/>
      </c>
      <c r="AV21">
        <f t="shared" si="16"/>
        <v>1</v>
      </c>
    </row>
    <row r="22" spans="1:48" ht="16.5" customHeight="1">
      <c r="A22" s="9" t="s">
        <v>17</v>
      </c>
      <c r="B22" s="31">
        <f t="shared" si="4"/>
        <v>5.501911550119358</v>
      </c>
      <c r="C22" s="29" t="s">
        <v>32</v>
      </c>
      <c r="D22" s="27" t="str">
        <f t="shared" si="5"/>
        <v>___</v>
      </c>
      <c r="E22" s="27" t="s">
        <v>33</v>
      </c>
      <c r="F22" s="27">
        <f t="shared" si="6"/>
        <v>0.5</v>
      </c>
      <c r="G22" s="27" t="s">
        <v>33</v>
      </c>
      <c r="H22" s="27">
        <f t="shared" si="7"/>
        <v>0.001911550119357841</v>
      </c>
      <c r="I22" s="27"/>
      <c r="J22" s="24" t="str">
        <f t="shared" si="8"/>
        <v>r.</v>
      </c>
      <c r="K22" s="23">
        <f t="shared" si="8"/>
        <v>5.501911550119358</v>
      </c>
      <c r="L22" s="23" t="str">
        <f t="shared" si="8"/>
        <v>=</v>
      </c>
      <c r="M22" s="23" t="str">
        <f t="shared" si="8"/>
        <v>___</v>
      </c>
      <c r="N22" s="23" t="str">
        <f t="shared" si="8"/>
        <v>+</v>
      </c>
      <c r="O22" s="23">
        <f t="shared" si="8"/>
        <v>0.5</v>
      </c>
      <c r="P22" s="23" t="str">
        <f t="shared" si="8"/>
        <v>+</v>
      </c>
      <c r="Q22" s="23">
        <f t="shared" si="8"/>
        <v>0.001911550119357841</v>
      </c>
      <c r="R22" s="26"/>
      <c r="S22" s="25" t="str">
        <f t="shared" si="9"/>
        <v>r.</v>
      </c>
      <c r="T22" s="23">
        <f t="shared" si="9"/>
        <v>5.501911550119358</v>
      </c>
      <c r="U22" s="23" t="str">
        <f t="shared" si="9"/>
        <v>=</v>
      </c>
      <c r="V22" s="23" t="str">
        <f t="shared" si="9"/>
        <v>___</v>
      </c>
      <c r="W22" s="23" t="str">
        <f t="shared" si="9"/>
        <v>+</v>
      </c>
      <c r="X22" s="23">
        <f t="shared" si="9"/>
        <v>0.5</v>
      </c>
      <c r="Y22" s="23" t="str">
        <f t="shared" si="9"/>
        <v>+</v>
      </c>
      <c r="Z22" s="23">
        <f t="shared" si="9"/>
        <v>0.001911550119357841</v>
      </c>
      <c r="AA22" s="26"/>
      <c r="AB22" s="25" t="str">
        <f t="shared" si="10"/>
        <v>r.</v>
      </c>
      <c r="AC22" s="23">
        <f t="shared" si="10"/>
        <v>5.501911550119358</v>
      </c>
      <c r="AD22" s="23" t="str">
        <f t="shared" si="10"/>
        <v>=</v>
      </c>
      <c r="AE22" s="23" t="str">
        <f t="shared" si="10"/>
        <v>___</v>
      </c>
      <c r="AF22" s="23" t="str">
        <f t="shared" si="10"/>
        <v>+</v>
      </c>
      <c r="AG22" s="23">
        <f t="shared" si="10"/>
        <v>0.5</v>
      </c>
      <c r="AH22" s="23" t="str">
        <f t="shared" si="10"/>
        <v>+</v>
      </c>
      <c r="AI22" s="23">
        <f t="shared" si="10"/>
        <v>0.001911550119357841</v>
      </c>
      <c r="AJ22" s="23"/>
      <c r="AK22" s="33">
        <f ca="1" t="shared" si="11"/>
        <v>5.501911550119358</v>
      </c>
      <c r="AL22" s="35">
        <f t="shared" si="12"/>
        <v>5</v>
      </c>
      <c r="AM22" s="34">
        <f t="shared" si="13"/>
        <v>0.5</v>
      </c>
      <c r="AN22" s="33">
        <f t="shared" si="14"/>
        <v>0.001911550119357841</v>
      </c>
      <c r="AP22">
        <f ca="1" t="shared" si="15"/>
        <v>0.11249520313390793</v>
      </c>
      <c r="AQ22">
        <f ca="1" t="shared" si="15"/>
        <v>0.8648962511580365</v>
      </c>
      <c r="AR22">
        <f ca="1" t="shared" si="15"/>
        <v>0.2847974046034327</v>
      </c>
      <c r="AT22">
        <f t="shared" si="16"/>
        <v>1</v>
      </c>
      <c r="AU22">
        <f t="shared" si="16"/>
      </c>
      <c r="AV22">
        <f t="shared" si="16"/>
      </c>
    </row>
    <row r="23" spans="1:48" ht="16.5" customHeight="1">
      <c r="A23" s="9" t="s">
        <v>18</v>
      </c>
      <c r="B23" s="31">
        <f t="shared" si="4"/>
        <v>3.9908255719891894</v>
      </c>
      <c r="C23" s="29" t="s">
        <v>32</v>
      </c>
      <c r="D23" s="27">
        <f t="shared" si="5"/>
        <v>3</v>
      </c>
      <c r="E23" s="27" t="s">
        <v>33</v>
      </c>
      <c r="F23" s="27" t="str">
        <f t="shared" si="6"/>
        <v>___</v>
      </c>
      <c r="G23" s="27" t="s">
        <v>33</v>
      </c>
      <c r="H23" s="27">
        <f t="shared" si="7"/>
        <v>0.09082557198918939</v>
      </c>
      <c r="I23" s="27"/>
      <c r="J23" s="24" t="str">
        <f t="shared" si="8"/>
        <v>s.</v>
      </c>
      <c r="K23" s="23">
        <f t="shared" si="8"/>
        <v>3.9908255719891894</v>
      </c>
      <c r="L23" s="23" t="str">
        <f t="shared" si="8"/>
        <v>=</v>
      </c>
      <c r="M23" s="23">
        <f t="shared" si="8"/>
        <v>3</v>
      </c>
      <c r="N23" s="23" t="str">
        <f t="shared" si="8"/>
        <v>+</v>
      </c>
      <c r="O23" s="23" t="str">
        <f t="shared" si="8"/>
        <v>___</v>
      </c>
      <c r="P23" s="23" t="str">
        <f t="shared" si="8"/>
        <v>+</v>
      </c>
      <c r="Q23" s="23">
        <f t="shared" si="8"/>
        <v>0.09082557198918939</v>
      </c>
      <c r="R23" s="26"/>
      <c r="S23" s="25" t="str">
        <f t="shared" si="9"/>
        <v>s.</v>
      </c>
      <c r="T23" s="23">
        <f t="shared" si="9"/>
        <v>3.9908255719891894</v>
      </c>
      <c r="U23" s="23" t="str">
        <f t="shared" si="9"/>
        <v>=</v>
      </c>
      <c r="V23" s="23">
        <f t="shared" si="9"/>
        <v>3</v>
      </c>
      <c r="W23" s="23" t="str">
        <f t="shared" si="9"/>
        <v>+</v>
      </c>
      <c r="X23" s="23" t="str">
        <f t="shared" si="9"/>
        <v>___</v>
      </c>
      <c r="Y23" s="23" t="str">
        <f t="shared" si="9"/>
        <v>+</v>
      </c>
      <c r="Z23" s="23">
        <f t="shared" si="9"/>
        <v>0.09082557198918939</v>
      </c>
      <c r="AA23" s="26"/>
      <c r="AB23" s="25" t="str">
        <f t="shared" si="10"/>
        <v>s.</v>
      </c>
      <c r="AC23" s="23">
        <f t="shared" si="10"/>
        <v>3.9908255719891894</v>
      </c>
      <c r="AD23" s="23" t="str">
        <f t="shared" si="10"/>
        <v>=</v>
      </c>
      <c r="AE23" s="23">
        <f t="shared" si="10"/>
        <v>3</v>
      </c>
      <c r="AF23" s="23" t="str">
        <f t="shared" si="10"/>
        <v>+</v>
      </c>
      <c r="AG23" s="23" t="str">
        <f t="shared" si="10"/>
        <v>___</v>
      </c>
      <c r="AH23" s="23" t="str">
        <f t="shared" si="10"/>
        <v>+</v>
      </c>
      <c r="AI23" s="23">
        <f t="shared" si="10"/>
        <v>0.09082557198918939</v>
      </c>
      <c r="AJ23" s="23"/>
      <c r="AK23" s="33">
        <f ca="1" t="shared" si="11"/>
        <v>3.9908255719891894</v>
      </c>
      <c r="AL23" s="35">
        <f t="shared" si="12"/>
        <v>3</v>
      </c>
      <c r="AM23" s="34">
        <f t="shared" si="13"/>
        <v>0.9</v>
      </c>
      <c r="AN23" s="33">
        <f t="shared" si="14"/>
        <v>0.09082557198918939</v>
      </c>
      <c r="AP23">
        <f ca="1" t="shared" si="15"/>
        <v>0.5262352473538299</v>
      </c>
      <c r="AQ23">
        <f ca="1" t="shared" si="15"/>
        <v>0.10886190097055781</v>
      </c>
      <c r="AR23">
        <f ca="1" t="shared" si="15"/>
        <v>0.5992401713351105</v>
      </c>
      <c r="AT23">
        <f t="shared" si="16"/>
      </c>
      <c r="AU23">
        <f t="shared" si="16"/>
        <v>1</v>
      </c>
      <c r="AV23">
        <f t="shared" si="16"/>
      </c>
    </row>
    <row r="24" spans="1:48" ht="16.5" customHeight="1">
      <c r="A24" s="9" t="s">
        <v>19</v>
      </c>
      <c r="B24" s="31">
        <f t="shared" si="4"/>
        <v>0.3869580266617634</v>
      </c>
      <c r="C24" s="29" t="s">
        <v>32</v>
      </c>
      <c r="D24" s="27" t="str">
        <f t="shared" si="5"/>
        <v>___</v>
      </c>
      <c r="E24" s="27" t="s">
        <v>33</v>
      </c>
      <c r="F24" s="27">
        <f t="shared" si="6"/>
        <v>0.3</v>
      </c>
      <c r="G24" s="27" t="s">
        <v>33</v>
      </c>
      <c r="H24" s="27">
        <f t="shared" si="7"/>
        <v>0.08695802666176339</v>
      </c>
      <c r="I24" s="27"/>
      <c r="J24" s="24" t="str">
        <f t="shared" si="8"/>
        <v>t.</v>
      </c>
      <c r="K24" s="23">
        <f t="shared" si="8"/>
        <v>0.3869580266617634</v>
      </c>
      <c r="L24" s="23" t="str">
        <f t="shared" si="8"/>
        <v>=</v>
      </c>
      <c r="M24" s="23" t="str">
        <f t="shared" si="8"/>
        <v>___</v>
      </c>
      <c r="N24" s="23" t="str">
        <f t="shared" si="8"/>
        <v>+</v>
      </c>
      <c r="O24" s="23">
        <f t="shared" si="8"/>
        <v>0.3</v>
      </c>
      <c r="P24" s="23" t="str">
        <f t="shared" si="8"/>
        <v>+</v>
      </c>
      <c r="Q24" s="23">
        <f t="shared" si="8"/>
        <v>0.08695802666176339</v>
      </c>
      <c r="R24" s="26"/>
      <c r="S24" s="25" t="str">
        <f t="shared" si="9"/>
        <v>t.</v>
      </c>
      <c r="T24" s="23">
        <f t="shared" si="9"/>
        <v>0.3869580266617634</v>
      </c>
      <c r="U24" s="23" t="str">
        <f t="shared" si="9"/>
        <v>=</v>
      </c>
      <c r="V24" s="23" t="str">
        <f t="shared" si="9"/>
        <v>___</v>
      </c>
      <c r="W24" s="23" t="str">
        <f t="shared" si="9"/>
        <v>+</v>
      </c>
      <c r="X24" s="23">
        <f t="shared" si="9"/>
        <v>0.3</v>
      </c>
      <c r="Y24" s="23" t="str">
        <f t="shared" si="9"/>
        <v>+</v>
      </c>
      <c r="Z24" s="23">
        <f t="shared" si="9"/>
        <v>0.08695802666176339</v>
      </c>
      <c r="AA24" s="26"/>
      <c r="AB24" s="25" t="str">
        <f t="shared" si="10"/>
        <v>t.</v>
      </c>
      <c r="AC24" s="23">
        <f t="shared" si="10"/>
        <v>0.3869580266617634</v>
      </c>
      <c r="AD24" s="23" t="str">
        <f t="shared" si="10"/>
        <v>=</v>
      </c>
      <c r="AE24" s="23" t="str">
        <f t="shared" si="10"/>
        <v>___</v>
      </c>
      <c r="AF24" s="23" t="str">
        <f t="shared" si="10"/>
        <v>+</v>
      </c>
      <c r="AG24" s="23">
        <f t="shared" si="10"/>
        <v>0.3</v>
      </c>
      <c r="AH24" s="23" t="str">
        <f t="shared" si="10"/>
        <v>+</v>
      </c>
      <c r="AI24" s="23">
        <f t="shared" si="10"/>
        <v>0.08695802666176339</v>
      </c>
      <c r="AJ24" s="23"/>
      <c r="AK24" s="33">
        <f ca="1" t="shared" si="11"/>
        <v>0.3869580266617634</v>
      </c>
      <c r="AL24" s="35">
        <f t="shared" si="12"/>
        <v>0</v>
      </c>
      <c r="AM24" s="34">
        <f t="shared" si="13"/>
        <v>0.3</v>
      </c>
      <c r="AN24" s="33">
        <f t="shared" si="14"/>
        <v>0.08695802666176339</v>
      </c>
      <c r="AP24">
        <f ca="1" t="shared" si="15"/>
        <v>0.06568315410891445</v>
      </c>
      <c r="AQ24">
        <f ca="1" t="shared" si="15"/>
        <v>0.4170023681357655</v>
      </c>
      <c r="AR24">
        <f ca="1" t="shared" si="15"/>
        <v>0.5539174317939646</v>
      </c>
      <c r="AT24">
        <f t="shared" si="16"/>
        <v>1</v>
      </c>
      <c r="AU24">
        <f t="shared" si="16"/>
      </c>
      <c r="AV24">
        <f t="shared" si="16"/>
      </c>
    </row>
    <row r="25" spans="1:48" ht="16.5" customHeight="1">
      <c r="A25" s="9" t="s">
        <v>20</v>
      </c>
      <c r="B25" s="31">
        <f t="shared" si="4"/>
        <v>0.9285891433098303</v>
      </c>
      <c r="C25" s="29" t="s">
        <v>32</v>
      </c>
      <c r="D25" s="27">
        <f t="shared" si="5"/>
        <v>0</v>
      </c>
      <c r="E25" s="27" t="s">
        <v>33</v>
      </c>
      <c r="F25" s="27">
        <f t="shared" si="6"/>
        <v>0.9</v>
      </c>
      <c r="G25" s="27" t="s">
        <v>33</v>
      </c>
      <c r="H25" s="27" t="str">
        <f t="shared" si="7"/>
        <v>___</v>
      </c>
      <c r="I25" s="27"/>
      <c r="J25" s="24" t="str">
        <f t="shared" si="8"/>
        <v>u.</v>
      </c>
      <c r="K25" s="23">
        <f t="shared" si="8"/>
        <v>0.9285891433098303</v>
      </c>
      <c r="L25" s="23" t="str">
        <f t="shared" si="8"/>
        <v>=</v>
      </c>
      <c r="M25" s="23">
        <f t="shared" si="8"/>
        <v>0</v>
      </c>
      <c r="N25" s="23" t="str">
        <f t="shared" si="8"/>
        <v>+</v>
      </c>
      <c r="O25" s="23">
        <f t="shared" si="8"/>
        <v>0.9</v>
      </c>
      <c r="P25" s="23" t="str">
        <f t="shared" si="8"/>
        <v>+</v>
      </c>
      <c r="Q25" s="23" t="str">
        <f t="shared" si="8"/>
        <v>___</v>
      </c>
      <c r="R25" s="26"/>
      <c r="S25" s="25" t="str">
        <f t="shared" si="9"/>
        <v>u.</v>
      </c>
      <c r="T25" s="23">
        <f t="shared" si="9"/>
        <v>0.9285891433098303</v>
      </c>
      <c r="U25" s="23" t="str">
        <f t="shared" si="9"/>
        <v>=</v>
      </c>
      <c r="V25" s="23">
        <f t="shared" si="9"/>
        <v>0</v>
      </c>
      <c r="W25" s="23" t="str">
        <f t="shared" si="9"/>
        <v>+</v>
      </c>
      <c r="X25" s="23">
        <f t="shared" si="9"/>
        <v>0.9</v>
      </c>
      <c r="Y25" s="23" t="str">
        <f t="shared" si="9"/>
        <v>+</v>
      </c>
      <c r="Z25" s="23" t="str">
        <f t="shared" si="9"/>
        <v>___</v>
      </c>
      <c r="AA25" s="26"/>
      <c r="AB25" s="25" t="str">
        <f t="shared" si="10"/>
        <v>u.</v>
      </c>
      <c r="AC25" s="23">
        <f t="shared" si="10"/>
        <v>0.9285891433098303</v>
      </c>
      <c r="AD25" s="23" t="str">
        <f t="shared" si="10"/>
        <v>=</v>
      </c>
      <c r="AE25" s="23">
        <f t="shared" si="10"/>
        <v>0</v>
      </c>
      <c r="AF25" s="23" t="str">
        <f t="shared" si="10"/>
        <v>+</v>
      </c>
      <c r="AG25" s="23">
        <f t="shared" si="10"/>
        <v>0.9</v>
      </c>
      <c r="AH25" s="23" t="str">
        <f t="shared" si="10"/>
        <v>+</v>
      </c>
      <c r="AI25" s="23" t="str">
        <f t="shared" si="10"/>
        <v>___</v>
      </c>
      <c r="AJ25" s="23"/>
      <c r="AK25" s="33">
        <f ca="1" t="shared" si="11"/>
        <v>0.9285891433098303</v>
      </c>
      <c r="AL25" s="35">
        <f t="shared" si="12"/>
        <v>0</v>
      </c>
      <c r="AM25" s="34">
        <f t="shared" si="13"/>
        <v>0.9</v>
      </c>
      <c r="AN25" s="33">
        <f t="shared" si="14"/>
        <v>0.02858914330983031</v>
      </c>
      <c r="AP25">
        <f ca="1" t="shared" si="15"/>
        <v>0.9627925228226362</v>
      </c>
      <c r="AQ25">
        <f ca="1" t="shared" si="15"/>
        <v>0.432868475385102</v>
      </c>
      <c r="AR25">
        <f ca="1" t="shared" si="15"/>
        <v>0.23533077575861405</v>
      </c>
      <c r="AT25">
        <f t="shared" si="16"/>
      </c>
      <c r="AU25">
        <f t="shared" si="16"/>
      </c>
      <c r="AV25">
        <f t="shared" si="16"/>
        <v>1</v>
      </c>
    </row>
    <row r="26" spans="1:48" ht="16.5" customHeight="1">
      <c r="A26" s="9" t="s">
        <v>21</v>
      </c>
      <c r="B26" s="31">
        <f t="shared" si="4"/>
        <v>7.814101556965838</v>
      </c>
      <c r="C26" s="29" t="s">
        <v>32</v>
      </c>
      <c r="D26" s="27">
        <f t="shared" si="5"/>
        <v>7</v>
      </c>
      <c r="E26" s="27" t="s">
        <v>33</v>
      </c>
      <c r="F26" s="27">
        <f t="shared" si="6"/>
        <v>0.8</v>
      </c>
      <c r="G26" s="27" t="s">
        <v>33</v>
      </c>
      <c r="H26" s="27" t="str">
        <f t="shared" si="7"/>
        <v>___</v>
      </c>
      <c r="I26" s="27"/>
      <c r="J26" s="24" t="str">
        <f t="shared" si="8"/>
        <v>v.</v>
      </c>
      <c r="K26" s="23">
        <f t="shared" si="8"/>
        <v>7.814101556965838</v>
      </c>
      <c r="L26" s="23" t="str">
        <f t="shared" si="8"/>
        <v>=</v>
      </c>
      <c r="M26" s="23">
        <f t="shared" si="8"/>
        <v>7</v>
      </c>
      <c r="N26" s="23" t="str">
        <f t="shared" si="8"/>
        <v>+</v>
      </c>
      <c r="O26" s="23">
        <f t="shared" si="8"/>
        <v>0.8</v>
      </c>
      <c r="P26" s="23" t="str">
        <f t="shared" si="8"/>
        <v>+</v>
      </c>
      <c r="Q26" s="23" t="str">
        <f t="shared" si="8"/>
        <v>___</v>
      </c>
      <c r="R26" s="26"/>
      <c r="S26" s="25" t="str">
        <f t="shared" si="9"/>
        <v>v.</v>
      </c>
      <c r="T26" s="23">
        <f t="shared" si="9"/>
        <v>7.814101556965838</v>
      </c>
      <c r="U26" s="23" t="str">
        <f t="shared" si="9"/>
        <v>=</v>
      </c>
      <c r="V26" s="23">
        <f t="shared" si="9"/>
        <v>7</v>
      </c>
      <c r="W26" s="23" t="str">
        <f t="shared" si="9"/>
        <v>+</v>
      </c>
      <c r="X26" s="23">
        <f t="shared" si="9"/>
        <v>0.8</v>
      </c>
      <c r="Y26" s="23" t="str">
        <f t="shared" si="9"/>
        <v>+</v>
      </c>
      <c r="Z26" s="23" t="str">
        <f t="shared" si="9"/>
        <v>___</v>
      </c>
      <c r="AA26" s="26"/>
      <c r="AB26" s="25" t="str">
        <f t="shared" si="10"/>
        <v>v.</v>
      </c>
      <c r="AC26" s="23">
        <f t="shared" si="10"/>
        <v>7.814101556965838</v>
      </c>
      <c r="AD26" s="23" t="str">
        <f t="shared" si="10"/>
        <v>=</v>
      </c>
      <c r="AE26" s="23">
        <f t="shared" si="10"/>
        <v>7</v>
      </c>
      <c r="AF26" s="23" t="str">
        <f t="shared" si="10"/>
        <v>+</v>
      </c>
      <c r="AG26" s="23">
        <f t="shared" si="10"/>
        <v>0.8</v>
      </c>
      <c r="AH26" s="23" t="str">
        <f t="shared" si="10"/>
        <v>+</v>
      </c>
      <c r="AI26" s="23" t="str">
        <f t="shared" si="10"/>
        <v>___</v>
      </c>
      <c r="AJ26" s="23"/>
      <c r="AK26" s="33">
        <f ca="1" t="shared" si="11"/>
        <v>7.814101556965838</v>
      </c>
      <c r="AL26" s="35">
        <f t="shared" si="12"/>
        <v>7</v>
      </c>
      <c r="AM26" s="34">
        <f t="shared" si="13"/>
        <v>0.8</v>
      </c>
      <c r="AN26" s="33">
        <f t="shared" si="14"/>
        <v>0.014101556965837814</v>
      </c>
      <c r="AP26">
        <f ca="1" t="shared" si="15"/>
        <v>0.994072116299866</v>
      </c>
      <c r="AQ26">
        <f ca="1" t="shared" si="15"/>
        <v>0.4769094779113727</v>
      </c>
      <c r="AR26">
        <f ca="1" t="shared" si="15"/>
        <v>0.31818789629016386</v>
      </c>
      <c r="AT26">
        <f t="shared" si="16"/>
      </c>
      <c r="AU26">
        <f t="shared" si="16"/>
      </c>
      <c r="AV26">
        <f t="shared" si="16"/>
        <v>1</v>
      </c>
    </row>
    <row r="27" spans="1:48" ht="16.5" customHeight="1">
      <c r="A27" s="9" t="s">
        <v>22</v>
      </c>
      <c r="B27" s="31">
        <f t="shared" si="4"/>
        <v>1.0322760556784782</v>
      </c>
      <c r="C27" s="29" t="s">
        <v>32</v>
      </c>
      <c r="D27" s="27" t="str">
        <f t="shared" si="5"/>
        <v>___</v>
      </c>
      <c r="E27" s="27" t="s">
        <v>33</v>
      </c>
      <c r="F27" s="27">
        <f t="shared" si="6"/>
        <v>0</v>
      </c>
      <c r="G27" s="27" t="s">
        <v>33</v>
      </c>
      <c r="H27" s="27">
        <f t="shared" si="7"/>
        <v>0.032276055678478244</v>
      </c>
      <c r="I27" s="27"/>
      <c r="J27" s="24" t="str">
        <f t="shared" si="8"/>
        <v>w.</v>
      </c>
      <c r="K27" s="23">
        <f t="shared" si="8"/>
        <v>1.0322760556784782</v>
      </c>
      <c r="L27" s="23" t="str">
        <f t="shared" si="8"/>
        <v>=</v>
      </c>
      <c r="M27" s="23" t="str">
        <f t="shared" si="8"/>
        <v>___</v>
      </c>
      <c r="N27" s="23" t="str">
        <f t="shared" si="8"/>
        <v>+</v>
      </c>
      <c r="O27" s="23">
        <f t="shared" si="8"/>
        <v>0</v>
      </c>
      <c r="P27" s="23" t="str">
        <f t="shared" si="8"/>
        <v>+</v>
      </c>
      <c r="Q27" s="23">
        <f t="shared" si="8"/>
        <v>0.032276055678478244</v>
      </c>
      <c r="R27" s="26"/>
      <c r="S27" s="25" t="str">
        <f t="shared" si="9"/>
        <v>w.</v>
      </c>
      <c r="T27" s="23">
        <f t="shared" si="9"/>
        <v>1.0322760556784782</v>
      </c>
      <c r="U27" s="23" t="str">
        <f t="shared" si="9"/>
        <v>=</v>
      </c>
      <c r="V27" s="23" t="str">
        <f t="shared" si="9"/>
        <v>___</v>
      </c>
      <c r="W27" s="23" t="str">
        <f t="shared" si="9"/>
        <v>+</v>
      </c>
      <c r="X27" s="23">
        <f t="shared" si="9"/>
        <v>0</v>
      </c>
      <c r="Y27" s="23" t="str">
        <f t="shared" si="9"/>
        <v>+</v>
      </c>
      <c r="Z27" s="23">
        <f t="shared" si="9"/>
        <v>0.032276055678478244</v>
      </c>
      <c r="AA27" s="26"/>
      <c r="AB27" s="25" t="str">
        <f t="shared" si="10"/>
        <v>w.</v>
      </c>
      <c r="AC27" s="23">
        <f t="shared" si="10"/>
        <v>1.0322760556784782</v>
      </c>
      <c r="AD27" s="23" t="str">
        <f t="shared" si="10"/>
        <v>=</v>
      </c>
      <c r="AE27" s="23" t="str">
        <f t="shared" si="10"/>
        <v>___</v>
      </c>
      <c r="AF27" s="23" t="str">
        <f t="shared" si="10"/>
        <v>+</v>
      </c>
      <c r="AG27" s="23">
        <f t="shared" si="10"/>
        <v>0</v>
      </c>
      <c r="AH27" s="23" t="str">
        <f t="shared" si="10"/>
        <v>+</v>
      </c>
      <c r="AI27" s="23">
        <f t="shared" si="10"/>
        <v>0.032276055678478244</v>
      </c>
      <c r="AJ27" s="23"/>
      <c r="AK27" s="33">
        <f ca="1" t="shared" si="11"/>
        <v>1.0322760556784782</v>
      </c>
      <c r="AL27" s="35">
        <f t="shared" si="12"/>
        <v>1</v>
      </c>
      <c r="AM27" s="34">
        <f t="shared" si="13"/>
        <v>0</v>
      </c>
      <c r="AN27" s="33">
        <f t="shared" si="14"/>
        <v>0.032276055678478244</v>
      </c>
      <c r="AP27">
        <f ca="1" t="shared" si="15"/>
        <v>0.45109944922827583</v>
      </c>
      <c r="AQ27">
        <f ca="1" t="shared" si="15"/>
        <v>0.45898602919832754</v>
      </c>
      <c r="AR27">
        <f ca="1" t="shared" si="15"/>
        <v>0.5148424791213015</v>
      </c>
      <c r="AT27">
        <f t="shared" si="16"/>
        <v>1</v>
      </c>
      <c r="AU27">
        <f t="shared" si="16"/>
      </c>
      <c r="AV27">
        <f t="shared" si="16"/>
      </c>
    </row>
    <row r="28" spans="1:48" ht="16.5" customHeight="1">
      <c r="A28" s="9" t="s">
        <v>23</v>
      </c>
      <c r="B28" s="31">
        <f t="shared" si="4"/>
        <v>5.7245935052806685</v>
      </c>
      <c r="C28" s="29" t="s">
        <v>32</v>
      </c>
      <c r="D28" s="27">
        <f t="shared" si="5"/>
        <v>5</v>
      </c>
      <c r="E28" s="27" t="s">
        <v>33</v>
      </c>
      <c r="F28" s="27">
        <f t="shared" si="6"/>
        <v>0.7</v>
      </c>
      <c r="G28" s="27" t="s">
        <v>33</v>
      </c>
      <c r="H28" s="27" t="str">
        <f t="shared" si="7"/>
        <v>___</v>
      </c>
      <c r="I28" s="27"/>
      <c r="J28" s="24" t="str">
        <f t="shared" si="8"/>
        <v>x.</v>
      </c>
      <c r="K28" s="23">
        <f t="shared" si="8"/>
        <v>5.7245935052806685</v>
      </c>
      <c r="L28" s="23" t="str">
        <f t="shared" si="8"/>
        <v>=</v>
      </c>
      <c r="M28" s="23">
        <f t="shared" si="8"/>
        <v>5</v>
      </c>
      <c r="N28" s="23" t="str">
        <f t="shared" si="8"/>
        <v>+</v>
      </c>
      <c r="O28" s="23">
        <f t="shared" si="8"/>
        <v>0.7</v>
      </c>
      <c r="P28" s="23" t="str">
        <f t="shared" si="8"/>
        <v>+</v>
      </c>
      <c r="Q28" s="23" t="str">
        <f t="shared" si="8"/>
        <v>___</v>
      </c>
      <c r="R28" s="26"/>
      <c r="S28" s="25" t="str">
        <f t="shared" si="9"/>
        <v>x.</v>
      </c>
      <c r="T28" s="23">
        <f t="shared" si="9"/>
        <v>5.7245935052806685</v>
      </c>
      <c r="U28" s="23" t="str">
        <f t="shared" si="9"/>
        <v>=</v>
      </c>
      <c r="V28" s="23">
        <f t="shared" si="9"/>
        <v>5</v>
      </c>
      <c r="W28" s="23" t="str">
        <f t="shared" si="9"/>
        <v>+</v>
      </c>
      <c r="X28" s="23">
        <f t="shared" si="9"/>
        <v>0.7</v>
      </c>
      <c r="Y28" s="23" t="str">
        <f t="shared" si="9"/>
        <v>+</v>
      </c>
      <c r="Z28" s="23" t="str">
        <f t="shared" si="9"/>
        <v>___</v>
      </c>
      <c r="AA28" s="26"/>
      <c r="AB28" s="25" t="str">
        <f t="shared" si="10"/>
        <v>x.</v>
      </c>
      <c r="AC28" s="23">
        <f t="shared" si="10"/>
        <v>5.7245935052806685</v>
      </c>
      <c r="AD28" s="23" t="str">
        <f t="shared" si="10"/>
        <v>=</v>
      </c>
      <c r="AE28" s="23">
        <f t="shared" si="10"/>
        <v>5</v>
      </c>
      <c r="AF28" s="23" t="str">
        <f t="shared" si="10"/>
        <v>+</v>
      </c>
      <c r="AG28" s="23">
        <f t="shared" si="10"/>
        <v>0.7</v>
      </c>
      <c r="AH28" s="23" t="str">
        <f t="shared" si="10"/>
        <v>+</v>
      </c>
      <c r="AI28" s="23" t="str">
        <f t="shared" si="10"/>
        <v>___</v>
      </c>
      <c r="AJ28" s="23"/>
      <c r="AK28" s="33">
        <f ca="1" t="shared" si="11"/>
        <v>5.7245935052806685</v>
      </c>
      <c r="AL28" s="35">
        <f t="shared" si="12"/>
        <v>5</v>
      </c>
      <c r="AM28" s="34">
        <f t="shared" si="13"/>
        <v>0.7</v>
      </c>
      <c r="AN28" s="33">
        <f t="shared" si="14"/>
        <v>0.024593505280668504</v>
      </c>
      <c r="AP28">
        <f ca="1" t="shared" si="15"/>
        <v>0.859639911982057</v>
      </c>
      <c r="AQ28">
        <f ca="1" t="shared" si="15"/>
        <v>0.3676209554627121</v>
      </c>
      <c r="AR28">
        <f ca="1" t="shared" si="15"/>
        <v>0.20214017716933452</v>
      </c>
      <c r="AT28">
        <f t="shared" si="16"/>
      </c>
      <c r="AU28">
        <f t="shared" si="16"/>
      </c>
      <c r="AV28">
        <f t="shared" si="16"/>
        <v>1</v>
      </c>
    </row>
    <row r="29" spans="1:48" ht="16.5" customHeight="1">
      <c r="A29" s="9" t="s">
        <v>24</v>
      </c>
      <c r="B29" s="31">
        <f t="shared" si="4"/>
        <v>0.43961278667284276</v>
      </c>
      <c r="C29" s="29" t="s">
        <v>32</v>
      </c>
      <c r="D29" s="27">
        <f t="shared" si="5"/>
        <v>0</v>
      </c>
      <c r="E29" s="27" t="s">
        <v>33</v>
      </c>
      <c r="F29" s="27">
        <f t="shared" si="6"/>
        <v>0.4</v>
      </c>
      <c r="G29" s="27" t="s">
        <v>33</v>
      </c>
      <c r="H29" s="27" t="str">
        <f t="shared" si="7"/>
        <v>___</v>
      </c>
      <c r="I29" s="27"/>
      <c r="J29" s="24" t="str">
        <f t="shared" si="8"/>
        <v>y.</v>
      </c>
      <c r="K29" s="23">
        <f t="shared" si="8"/>
        <v>0.43961278667284276</v>
      </c>
      <c r="L29" s="23" t="str">
        <f t="shared" si="8"/>
        <v>=</v>
      </c>
      <c r="M29" s="23">
        <f t="shared" si="8"/>
        <v>0</v>
      </c>
      <c r="N29" s="23" t="str">
        <f t="shared" si="8"/>
        <v>+</v>
      </c>
      <c r="O29" s="23">
        <f t="shared" si="8"/>
        <v>0.4</v>
      </c>
      <c r="P29" s="23" t="str">
        <f t="shared" si="8"/>
        <v>+</v>
      </c>
      <c r="Q29" s="23" t="str">
        <f t="shared" si="8"/>
        <v>___</v>
      </c>
      <c r="R29" s="26"/>
      <c r="S29" s="25" t="str">
        <f t="shared" si="9"/>
        <v>y.</v>
      </c>
      <c r="T29" s="23">
        <f t="shared" si="9"/>
        <v>0.43961278667284276</v>
      </c>
      <c r="U29" s="23" t="str">
        <f t="shared" si="9"/>
        <v>=</v>
      </c>
      <c r="V29" s="23">
        <f t="shared" si="9"/>
        <v>0</v>
      </c>
      <c r="W29" s="23" t="str">
        <f t="shared" si="9"/>
        <v>+</v>
      </c>
      <c r="X29" s="23">
        <f t="shared" si="9"/>
        <v>0.4</v>
      </c>
      <c r="Y29" s="23" t="str">
        <f t="shared" si="9"/>
        <v>+</v>
      </c>
      <c r="Z29" s="23" t="str">
        <f t="shared" si="9"/>
        <v>___</v>
      </c>
      <c r="AA29" s="26"/>
      <c r="AB29" s="25" t="str">
        <f t="shared" si="10"/>
        <v>y.</v>
      </c>
      <c r="AC29" s="23">
        <f t="shared" si="10"/>
        <v>0.43961278667284276</v>
      </c>
      <c r="AD29" s="23" t="str">
        <f t="shared" si="10"/>
        <v>=</v>
      </c>
      <c r="AE29" s="23">
        <f t="shared" si="10"/>
        <v>0</v>
      </c>
      <c r="AF29" s="23" t="str">
        <f t="shared" si="10"/>
        <v>+</v>
      </c>
      <c r="AG29" s="23">
        <f t="shared" si="10"/>
        <v>0.4</v>
      </c>
      <c r="AH29" s="23" t="str">
        <f t="shared" si="10"/>
        <v>+</v>
      </c>
      <c r="AI29" s="23" t="str">
        <f t="shared" si="10"/>
        <v>___</v>
      </c>
      <c r="AJ29" s="23"/>
      <c r="AK29" s="33">
        <f ca="1" t="shared" si="11"/>
        <v>0.43961278667284276</v>
      </c>
      <c r="AL29" s="35">
        <f t="shared" si="12"/>
        <v>0</v>
      </c>
      <c r="AM29" s="34">
        <f t="shared" si="13"/>
        <v>0.4</v>
      </c>
      <c r="AN29" s="33">
        <f t="shared" si="14"/>
        <v>0.03961278667284274</v>
      </c>
      <c r="AP29">
        <f ca="1" t="shared" si="15"/>
        <v>0.7362337713962726</v>
      </c>
      <c r="AQ29">
        <f ca="1" t="shared" si="15"/>
        <v>0.474359379222717</v>
      </c>
      <c r="AR29">
        <f ca="1" t="shared" si="15"/>
        <v>0.06841200857953122</v>
      </c>
      <c r="AT29">
        <f t="shared" si="16"/>
      </c>
      <c r="AU29">
        <f t="shared" si="16"/>
      </c>
      <c r="AV29">
        <f t="shared" si="16"/>
        <v>1</v>
      </c>
    </row>
    <row r="30" spans="1:48" ht="16.5" customHeight="1">
      <c r="A30" s="9" t="s">
        <v>25</v>
      </c>
      <c r="B30" s="31">
        <f t="shared" si="4"/>
        <v>2.333976055269682</v>
      </c>
      <c r="C30" s="29" t="s">
        <v>32</v>
      </c>
      <c r="D30" s="27">
        <f t="shared" si="5"/>
        <v>2</v>
      </c>
      <c r="E30" s="27" t="s">
        <v>33</v>
      </c>
      <c r="F30" s="27" t="str">
        <f t="shared" si="6"/>
        <v>___</v>
      </c>
      <c r="G30" s="27" t="s">
        <v>33</v>
      </c>
      <c r="H30" s="27">
        <f t="shared" si="7"/>
        <v>0.033976055269682004</v>
      </c>
      <c r="I30" s="27"/>
      <c r="J30" s="24" t="str">
        <f t="shared" si="8"/>
        <v>z.</v>
      </c>
      <c r="K30" s="23">
        <f t="shared" si="8"/>
        <v>2.333976055269682</v>
      </c>
      <c r="L30" s="23" t="str">
        <f t="shared" si="8"/>
        <v>=</v>
      </c>
      <c r="M30" s="23">
        <f t="shared" si="8"/>
        <v>2</v>
      </c>
      <c r="N30" s="23" t="str">
        <f t="shared" si="8"/>
        <v>+</v>
      </c>
      <c r="O30" s="23" t="str">
        <f t="shared" si="8"/>
        <v>___</v>
      </c>
      <c r="P30" s="23" t="str">
        <f t="shared" si="8"/>
        <v>+</v>
      </c>
      <c r="Q30" s="23">
        <f t="shared" si="8"/>
        <v>0.033976055269682004</v>
      </c>
      <c r="R30" s="26"/>
      <c r="S30" s="25" t="str">
        <f t="shared" si="9"/>
        <v>z.</v>
      </c>
      <c r="T30" s="23">
        <f t="shared" si="9"/>
        <v>2.333976055269682</v>
      </c>
      <c r="U30" s="23" t="str">
        <f t="shared" si="9"/>
        <v>=</v>
      </c>
      <c r="V30" s="23">
        <f t="shared" si="9"/>
        <v>2</v>
      </c>
      <c r="W30" s="23" t="str">
        <f t="shared" si="9"/>
        <v>+</v>
      </c>
      <c r="X30" s="23" t="str">
        <f t="shared" si="9"/>
        <v>___</v>
      </c>
      <c r="Y30" s="23" t="str">
        <f t="shared" si="9"/>
        <v>+</v>
      </c>
      <c r="Z30" s="23">
        <f t="shared" si="9"/>
        <v>0.033976055269682004</v>
      </c>
      <c r="AA30" s="26"/>
      <c r="AB30" s="25" t="str">
        <f t="shared" si="10"/>
        <v>z.</v>
      </c>
      <c r="AC30" s="23">
        <f t="shared" si="10"/>
        <v>2.333976055269682</v>
      </c>
      <c r="AD30" s="23" t="str">
        <f t="shared" si="10"/>
        <v>=</v>
      </c>
      <c r="AE30" s="23">
        <f t="shared" si="10"/>
        <v>2</v>
      </c>
      <c r="AF30" s="23" t="str">
        <f t="shared" si="10"/>
        <v>+</v>
      </c>
      <c r="AG30" s="23" t="str">
        <f t="shared" si="10"/>
        <v>___</v>
      </c>
      <c r="AH30" s="23" t="str">
        <f t="shared" si="10"/>
        <v>+</v>
      </c>
      <c r="AI30" s="23">
        <f t="shared" si="10"/>
        <v>0.033976055269682004</v>
      </c>
      <c r="AJ30" s="23"/>
      <c r="AK30" s="33">
        <f ca="1" t="shared" si="11"/>
        <v>2.333976055269682</v>
      </c>
      <c r="AL30" s="35">
        <f t="shared" si="12"/>
        <v>2</v>
      </c>
      <c r="AM30" s="34">
        <f t="shared" si="13"/>
        <v>0.3</v>
      </c>
      <c r="AN30" s="33">
        <f t="shared" si="14"/>
        <v>0.033976055269682004</v>
      </c>
      <c r="AP30">
        <f ca="1" t="shared" si="15"/>
        <v>0.8376858478112785</v>
      </c>
      <c r="AQ30">
        <f ca="1" t="shared" si="15"/>
        <v>0.11816249309907789</v>
      </c>
      <c r="AR30">
        <f ca="1" t="shared" si="15"/>
        <v>0.22813684780710597</v>
      </c>
      <c r="AT30">
        <f t="shared" si="16"/>
      </c>
      <c r="AU30">
        <f t="shared" si="16"/>
        <v>1</v>
      </c>
      <c r="AV30">
        <f t="shared" si="16"/>
      </c>
    </row>
    <row r="31" spans="1:48" ht="16.5" customHeight="1">
      <c r="A31" s="9" t="s">
        <v>26</v>
      </c>
      <c r="B31" s="31">
        <f t="shared" si="4"/>
        <v>3.776334976482447</v>
      </c>
      <c r="C31" s="29" t="s">
        <v>32</v>
      </c>
      <c r="D31" s="27">
        <f t="shared" si="5"/>
        <v>3</v>
      </c>
      <c r="E31" s="27" t="s">
        <v>33</v>
      </c>
      <c r="F31" s="27">
        <f t="shared" si="6"/>
        <v>0.7</v>
      </c>
      <c r="G31" s="27" t="s">
        <v>33</v>
      </c>
      <c r="H31" s="27" t="str">
        <f t="shared" si="7"/>
        <v>___</v>
      </c>
      <c r="I31" s="27"/>
      <c r="J31" s="24" t="str">
        <f t="shared" si="8"/>
        <v>aa.</v>
      </c>
      <c r="K31" s="23">
        <f t="shared" si="8"/>
        <v>3.776334976482447</v>
      </c>
      <c r="L31" s="23" t="str">
        <f t="shared" si="8"/>
        <v>=</v>
      </c>
      <c r="M31" s="23">
        <f t="shared" si="8"/>
        <v>3</v>
      </c>
      <c r="N31" s="23" t="str">
        <f t="shared" si="8"/>
        <v>+</v>
      </c>
      <c r="O31" s="23">
        <f t="shared" si="8"/>
        <v>0.7</v>
      </c>
      <c r="P31" s="23" t="str">
        <f t="shared" si="8"/>
        <v>+</v>
      </c>
      <c r="Q31" s="23" t="str">
        <f t="shared" si="8"/>
        <v>___</v>
      </c>
      <c r="R31" s="26"/>
      <c r="S31" s="25" t="str">
        <f t="shared" si="9"/>
        <v>aa.</v>
      </c>
      <c r="T31" s="23">
        <f t="shared" si="9"/>
        <v>3.776334976482447</v>
      </c>
      <c r="U31" s="23" t="str">
        <f t="shared" si="9"/>
        <v>=</v>
      </c>
      <c r="V31" s="23">
        <f t="shared" si="9"/>
        <v>3</v>
      </c>
      <c r="W31" s="23" t="str">
        <f t="shared" si="9"/>
        <v>+</v>
      </c>
      <c r="X31" s="23">
        <f t="shared" si="9"/>
        <v>0.7</v>
      </c>
      <c r="Y31" s="23" t="str">
        <f t="shared" si="9"/>
        <v>+</v>
      </c>
      <c r="Z31" s="23" t="str">
        <f t="shared" si="9"/>
        <v>___</v>
      </c>
      <c r="AA31" s="26"/>
      <c r="AB31" s="25" t="str">
        <f t="shared" si="10"/>
        <v>aa.</v>
      </c>
      <c r="AC31" s="23">
        <f t="shared" si="10"/>
        <v>3.776334976482447</v>
      </c>
      <c r="AD31" s="23" t="str">
        <f t="shared" si="10"/>
        <v>=</v>
      </c>
      <c r="AE31" s="23">
        <f t="shared" si="10"/>
        <v>3</v>
      </c>
      <c r="AF31" s="23" t="str">
        <f t="shared" si="10"/>
        <v>+</v>
      </c>
      <c r="AG31" s="23">
        <f t="shared" si="10"/>
        <v>0.7</v>
      </c>
      <c r="AH31" s="23" t="str">
        <f t="shared" si="10"/>
        <v>+</v>
      </c>
      <c r="AI31" s="23" t="str">
        <f t="shared" si="10"/>
        <v>___</v>
      </c>
      <c r="AJ31" s="23"/>
      <c r="AK31" s="33">
        <f ca="1" t="shared" si="11"/>
        <v>3.776334976482447</v>
      </c>
      <c r="AL31" s="35">
        <f t="shared" si="12"/>
        <v>3</v>
      </c>
      <c r="AM31" s="34">
        <f t="shared" si="13"/>
        <v>0.7</v>
      </c>
      <c r="AN31" s="33">
        <f t="shared" si="14"/>
        <v>0.07633497648244725</v>
      </c>
      <c r="AP31">
        <f ca="1" t="shared" si="15"/>
        <v>0.7974573409963013</v>
      </c>
      <c r="AQ31">
        <f ca="1" t="shared" si="15"/>
        <v>0.6666243492321007</v>
      </c>
      <c r="AR31">
        <f ca="1" t="shared" si="15"/>
        <v>0.45860334002712855</v>
      </c>
      <c r="AT31">
        <f t="shared" si="16"/>
      </c>
      <c r="AU31">
        <f t="shared" si="16"/>
      </c>
      <c r="AV31">
        <f t="shared" si="16"/>
        <v>1</v>
      </c>
    </row>
    <row r="32" spans="1:48" ht="16.5" customHeight="1">
      <c r="A32" s="9" t="s">
        <v>27</v>
      </c>
      <c r="B32" s="31">
        <f t="shared" si="4"/>
        <v>7.4998787298804</v>
      </c>
      <c r="C32" s="29" t="s">
        <v>32</v>
      </c>
      <c r="D32" s="27">
        <f t="shared" si="5"/>
        <v>7</v>
      </c>
      <c r="E32" s="27" t="s">
        <v>33</v>
      </c>
      <c r="F32" s="27" t="str">
        <f t="shared" si="6"/>
        <v>___</v>
      </c>
      <c r="G32" s="27" t="s">
        <v>33</v>
      </c>
      <c r="H32" s="27">
        <f t="shared" si="7"/>
        <v>0.09987872988040036</v>
      </c>
      <c r="I32" s="27"/>
      <c r="J32" s="24" t="str">
        <f t="shared" si="8"/>
        <v>ab.</v>
      </c>
      <c r="K32" s="23">
        <f t="shared" si="8"/>
        <v>7.4998787298804</v>
      </c>
      <c r="L32" s="23" t="str">
        <f t="shared" si="8"/>
        <v>=</v>
      </c>
      <c r="M32" s="23">
        <f t="shared" si="8"/>
        <v>7</v>
      </c>
      <c r="N32" s="23" t="str">
        <f t="shared" si="8"/>
        <v>+</v>
      </c>
      <c r="O32" s="23" t="str">
        <f t="shared" si="8"/>
        <v>___</v>
      </c>
      <c r="P32" s="23" t="str">
        <f t="shared" si="8"/>
        <v>+</v>
      </c>
      <c r="Q32" s="23">
        <f t="shared" si="8"/>
        <v>0.09987872988040036</v>
      </c>
      <c r="R32" s="26"/>
      <c r="S32" s="25" t="str">
        <f t="shared" si="9"/>
        <v>ab.</v>
      </c>
      <c r="T32" s="23">
        <f t="shared" si="9"/>
        <v>7.4998787298804</v>
      </c>
      <c r="U32" s="23" t="str">
        <f t="shared" si="9"/>
        <v>=</v>
      </c>
      <c r="V32" s="23">
        <f t="shared" si="9"/>
        <v>7</v>
      </c>
      <c r="W32" s="23" t="str">
        <f t="shared" si="9"/>
        <v>+</v>
      </c>
      <c r="X32" s="23" t="str">
        <f t="shared" si="9"/>
        <v>___</v>
      </c>
      <c r="Y32" s="23" t="str">
        <f t="shared" si="9"/>
        <v>+</v>
      </c>
      <c r="Z32" s="23">
        <f t="shared" si="9"/>
        <v>0.09987872988040036</v>
      </c>
      <c r="AA32" s="26"/>
      <c r="AB32" s="25" t="str">
        <f t="shared" si="10"/>
        <v>ab.</v>
      </c>
      <c r="AC32" s="23">
        <f t="shared" si="10"/>
        <v>7.4998787298804</v>
      </c>
      <c r="AD32" s="23" t="str">
        <f t="shared" si="10"/>
        <v>=</v>
      </c>
      <c r="AE32" s="23">
        <f t="shared" si="10"/>
        <v>7</v>
      </c>
      <c r="AF32" s="23" t="str">
        <f t="shared" si="10"/>
        <v>+</v>
      </c>
      <c r="AG32" s="23" t="str">
        <f t="shared" si="10"/>
        <v>___</v>
      </c>
      <c r="AH32" s="23" t="str">
        <f t="shared" si="10"/>
        <v>+</v>
      </c>
      <c r="AI32" s="23">
        <f t="shared" si="10"/>
        <v>0.09987872988040036</v>
      </c>
      <c r="AJ32" s="23"/>
      <c r="AK32" s="33">
        <f ca="1" t="shared" si="11"/>
        <v>7.4998787298804</v>
      </c>
      <c r="AL32" s="35">
        <f t="shared" si="12"/>
        <v>7</v>
      </c>
      <c r="AM32" s="34">
        <f t="shared" si="13"/>
        <v>0.4</v>
      </c>
      <c r="AN32" s="33">
        <f t="shared" si="14"/>
        <v>0.09987872988040036</v>
      </c>
      <c r="AP32">
        <f ca="1" t="shared" si="15"/>
        <v>0.6508505578246837</v>
      </c>
      <c r="AQ32">
        <f ca="1" t="shared" si="15"/>
        <v>0.5315161919284792</v>
      </c>
      <c r="AR32">
        <f ca="1" t="shared" si="15"/>
        <v>0.6840018534950243</v>
      </c>
      <c r="AT32">
        <f t="shared" si="16"/>
      </c>
      <c r="AU32">
        <f t="shared" si="16"/>
        <v>1</v>
      </c>
      <c r="AV32">
        <f t="shared" si="16"/>
      </c>
    </row>
    <row r="33" spans="1:48" ht="16.5" customHeight="1">
      <c r="A33" s="9" t="s">
        <v>28</v>
      </c>
      <c r="B33" s="31">
        <f t="shared" si="4"/>
        <v>2.266315865054205</v>
      </c>
      <c r="C33" s="29" t="s">
        <v>32</v>
      </c>
      <c r="D33" s="27">
        <f t="shared" si="5"/>
        <v>2</v>
      </c>
      <c r="E33" s="27" t="s">
        <v>33</v>
      </c>
      <c r="F33" s="27" t="str">
        <f t="shared" si="6"/>
        <v>___</v>
      </c>
      <c r="G33" s="27" t="s">
        <v>33</v>
      </c>
      <c r="H33" s="27">
        <f t="shared" si="7"/>
        <v>0.06631586505420478</v>
      </c>
      <c r="I33" s="27"/>
      <c r="J33" s="24" t="str">
        <f t="shared" si="8"/>
        <v>ac.</v>
      </c>
      <c r="K33" s="23">
        <f t="shared" si="8"/>
        <v>2.266315865054205</v>
      </c>
      <c r="L33" s="23" t="str">
        <f t="shared" si="8"/>
        <v>=</v>
      </c>
      <c r="M33" s="23">
        <f t="shared" si="8"/>
        <v>2</v>
      </c>
      <c r="N33" s="23" t="str">
        <f t="shared" si="8"/>
        <v>+</v>
      </c>
      <c r="O33" s="23" t="str">
        <f t="shared" si="8"/>
        <v>___</v>
      </c>
      <c r="P33" s="23" t="str">
        <f t="shared" si="8"/>
        <v>+</v>
      </c>
      <c r="Q33" s="23">
        <f t="shared" si="8"/>
        <v>0.06631586505420478</v>
      </c>
      <c r="R33" s="26"/>
      <c r="S33" s="25" t="str">
        <f t="shared" si="9"/>
        <v>ac.</v>
      </c>
      <c r="T33" s="23">
        <f t="shared" si="9"/>
        <v>2.266315865054205</v>
      </c>
      <c r="U33" s="23" t="str">
        <f t="shared" si="9"/>
        <v>=</v>
      </c>
      <c r="V33" s="23">
        <f t="shared" si="9"/>
        <v>2</v>
      </c>
      <c r="W33" s="23" t="str">
        <f t="shared" si="9"/>
        <v>+</v>
      </c>
      <c r="X33" s="23" t="str">
        <f t="shared" si="9"/>
        <v>___</v>
      </c>
      <c r="Y33" s="23" t="str">
        <f t="shared" si="9"/>
        <v>+</v>
      </c>
      <c r="Z33" s="23">
        <f t="shared" si="9"/>
        <v>0.06631586505420478</v>
      </c>
      <c r="AA33" s="26"/>
      <c r="AB33" s="25" t="str">
        <f t="shared" si="10"/>
        <v>ac.</v>
      </c>
      <c r="AC33" s="23">
        <f t="shared" si="10"/>
        <v>2.266315865054205</v>
      </c>
      <c r="AD33" s="23" t="str">
        <f t="shared" si="10"/>
        <v>=</v>
      </c>
      <c r="AE33" s="23">
        <f t="shared" si="10"/>
        <v>2</v>
      </c>
      <c r="AF33" s="23" t="str">
        <f t="shared" si="10"/>
        <v>+</v>
      </c>
      <c r="AG33" s="23" t="str">
        <f t="shared" si="10"/>
        <v>___</v>
      </c>
      <c r="AH33" s="23" t="str">
        <f t="shared" si="10"/>
        <v>+</v>
      </c>
      <c r="AI33" s="23">
        <f t="shared" si="10"/>
        <v>0.06631586505420478</v>
      </c>
      <c r="AJ33" s="23"/>
      <c r="AK33" s="33">
        <f ca="1" t="shared" si="11"/>
        <v>2.266315865054205</v>
      </c>
      <c r="AL33" s="35">
        <f t="shared" si="12"/>
        <v>2</v>
      </c>
      <c r="AM33" s="34">
        <f t="shared" si="13"/>
        <v>0.2</v>
      </c>
      <c r="AN33" s="33">
        <f t="shared" si="14"/>
        <v>0.06631586505420478</v>
      </c>
      <c r="AP33">
        <f ca="1" t="shared" si="15"/>
        <v>0.7133884917218811</v>
      </c>
      <c r="AQ33">
        <f ca="1" t="shared" si="15"/>
        <v>0.03576893470784537</v>
      </c>
      <c r="AR33">
        <f ca="1" t="shared" si="15"/>
        <v>0.6985339025141029</v>
      </c>
      <c r="AT33">
        <f t="shared" si="16"/>
      </c>
      <c r="AU33">
        <f t="shared" si="16"/>
        <v>1</v>
      </c>
      <c r="AV33">
        <f t="shared" si="16"/>
      </c>
    </row>
    <row r="34" spans="1:48" ht="16.5" customHeight="1">
      <c r="A34" s="9" t="s">
        <v>29</v>
      </c>
      <c r="B34" s="31">
        <f t="shared" si="4"/>
        <v>0.28903060019387583</v>
      </c>
      <c r="C34" s="29" t="s">
        <v>32</v>
      </c>
      <c r="D34" s="27">
        <f t="shared" si="5"/>
        <v>0</v>
      </c>
      <c r="E34" s="27" t="s">
        <v>33</v>
      </c>
      <c r="F34" s="27">
        <f t="shared" si="6"/>
        <v>0.2</v>
      </c>
      <c r="G34" s="27" t="s">
        <v>33</v>
      </c>
      <c r="H34" s="27" t="str">
        <f t="shared" si="7"/>
        <v>___</v>
      </c>
      <c r="I34" s="27"/>
      <c r="J34" s="24" t="str">
        <f t="shared" si="8"/>
        <v>ad.</v>
      </c>
      <c r="K34" s="23">
        <f t="shared" si="8"/>
        <v>0.28903060019387583</v>
      </c>
      <c r="L34" s="23" t="str">
        <f t="shared" si="8"/>
        <v>=</v>
      </c>
      <c r="M34" s="23">
        <f t="shared" si="8"/>
        <v>0</v>
      </c>
      <c r="N34" s="23" t="str">
        <f t="shared" si="8"/>
        <v>+</v>
      </c>
      <c r="O34" s="23">
        <f t="shared" si="8"/>
        <v>0.2</v>
      </c>
      <c r="P34" s="23" t="str">
        <f t="shared" si="8"/>
        <v>+</v>
      </c>
      <c r="Q34" s="23" t="str">
        <f t="shared" si="8"/>
        <v>___</v>
      </c>
      <c r="R34" s="26"/>
      <c r="S34" s="25" t="str">
        <f t="shared" si="9"/>
        <v>ad.</v>
      </c>
      <c r="T34" s="23">
        <f t="shared" si="9"/>
        <v>0.28903060019387583</v>
      </c>
      <c r="U34" s="23" t="str">
        <f t="shared" si="9"/>
        <v>=</v>
      </c>
      <c r="V34" s="23">
        <f t="shared" si="9"/>
        <v>0</v>
      </c>
      <c r="W34" s="23" t="str">
        <f t="shared" si="9"/>
        <v>+</v>
      </c>
      <c r="X34" s="23">
        <f t="shared" si="9"/>
        <v>0.2</v>
      </c>
      <c r="Y34" s="23" t="str">
        <f t="shared" si="9"/>
        <v>+</v>
      </c>
      <c r="Z34" s="23" t="str">
        <f t="shared" si="9"/>
        <v>___</v>
      </c>
      <c r="AA34" s="26"/>
      <c r="AB34" s="25" t="str">
        <f t="shared" si="10"/>
        <v>ad.</v>
      </c>
      <c r="AC34" s="23">
        <f t="shared" si="10"/>
        <v>0.28903060019387583</v>
      </c>
      <c r="AD34" s="23" t="str">
        <f t="shared" si="10"/>
        <v>=</v>
      </c>
      <c r="AE34" s="23">
        <f t="shared" si="10"/>
        <v>0</v>
      </c>
      <c r="AF34" s="23" t="str">
        <f t="shared" si="10"/>
        <v>+</v>
      </c>
      <c r="AG34" s="23">
        <f t="shared" si="10"/>
        <v>0.2</v>
      </c>
      <c r="AH34" s="23" t="str">
        <f t="shared" si="10"/>
        <v>+</v>
      </c>
      <c r="AI34" s="23" t="str">
        <f t="shared" si="10"/>
        <v>___</v>
      </c>
      <c r="AJ34" s="23"/>
      <c r="AK34" s="33">
        <f ca="1" t="shared" si="11"/>
        <v>0.28903060019387583</v>
      </c>
      <c r="AL34" s="35">
        <f t="shared" si="12"/>
        <v>0</v>
      </c>
      <c r="AM34" s="34">
        <f t="shared" si="13"/>
        <v>0.2</v>
      </c>
      <c r="AN34" s="33">
        <f t="shared" si="14"/>
        <v>0.08903060019387582</v>
      </c>
      <c r="AP34">
        <f ca="1" t="shared" si="15"/>
        <v>0.7186215754030876</v>
      </c>
      <c r="AQ34">
        <f ca="1" t="shared" si="15"/>
        <v>0.9122050337056606</v>
      </c>
      <c r="AR34">
        <f ca="1" t="shared" si="15"/>
        <v>0.7007711461540369</v>
      </c>
      <c r="AT34">
        <f t="shared" si="16"/>
      </c>
      <c r="AU34">
        <f t="shared" si="16"/>
      </c>
      <c r="AV34">
        <f t="shared" si="16"/>
        <v>1</v>
      </c>
    </row>
  </sheetData>
  <sheetProtection/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Z34"/>
  <sheetViews>
    <sheetView zoomScale="70" zoomScaleNormal="70" zoomScalePageLayoutView="0" workbookViewId="0" topLeftCell="A1">
      <selection activeCell="AD5" sqref="AD5"/>
    </sheetView>
  </sheetViews>
  <sheetFormatPr defaultColWidth="9.140625" defaultRowHeight="15"/>
  <cols>
    <col min="1" max="1" width="3.57421875" style="3" customWidth="1"/>
    <col min="2" max="4" width="2.28125" style="2" customWidth="1"/>
    <col min="5" max="5" width="5.00390625" style="2" bestFit="1" customWidth="1"/>
    <col min="6" max="6" width="10.421875" style="2" customWidth="1"/>
    <col min="7" max="7" width="3.8515625" style="39" customWidth="1"/>
    <col min="8" max="10" width="2.140625" style="16" customWidth="1"/>
    <col min="11" max="11" width="2.140625" style="17" customWidth="1"/>
    <col min="12" max="12" width="10.421875" style="17" customWidth="1"/>
    <col min="13" max="13" width="3.140625" style="18" customWidth="1"/>
    <col min="14" max="17" width="2.28125" style="16" customWidth="1"/>
    <col min="18" max="18" width="10.421875" style="17" customWidth="1"/>
    <col min="19" max="19" width="3.57421875" style="18" customWidth="1"/>
    <col min="20" max="22" width="2.421875" style="16" customWidth="1"/>
    <col min="23" max="23" width="2.421875" style="17" customWidth="1"/>
    <col min="24" max="24" width="10.421875" style="17" customWidth="1"/>
    <col min="25" max="25" width="3.57421875" style="18" customWidth="1"/>
    <col min="26" max="28" width="2.421875" style="16" customWidth="1"/>
    <col min="29" max="29" width="2.421875" style="17" customWidth="1"/>
    <col min="30" max="30" width="10.421875" style="17" customWidth="1"/>
    <col min="31" max="31" width="3.57421875" style="18" customWidth="1"/>
    <col min="32" max="34" width="2.421875" style="16" customWidth="1"/>
    <col min="35" max="35" width="2.421875" style="17" customWidth="1"/>
    <col min="36" max="36" width="9.140625" style="17" customWidth="1"/>
    <col min="37" max="40" width="6.8515625" style="0" hidden="1" customWidth="1"/>
    <col min="41" max="41" width="5.7109375" style="0" hidden="1" customWidth="1"/>
    <col min="42" max="43" width="7.421875" style="0" hidden="1" customWidth="1"/>
    <col min="44" max="45" width="7.8515625" style="0" hidden="1" customWidth="1"/>
    <col min="46" max="46" width="4.8515625" style="0" hidden="1" customWidth="1"/>
    <col min="47" max="47" width="3.7109375" style="0" hidden="1" customWidth="1"/>
    <col min="48" max="48" width="4.421875" style="0" hidden="1" customWidth="1"/>
    <col min="49" max="49" width="4.8515625" style="0" hidden="1" customWidth="1"/>
    <col min="50" max="52" width="9.140625" style="42" customWidth="1"/>
  </cols>
  <sheetData>
    <row r="1" spans="1:52" s="4" customFormat="1" ht="15.75">
      <c r="A1" s="22" t="s">
        <v>30</v>
      </c>
      <c r="B1" s="10"/>
      <c r="C1" s="10"/>
      <c r="D1" s="10"/>
      <c r="E1" s="10"/>
      <c r="F1" s="10"/>
      <c r="G1" s="37" t="str">
        <f>A1</f>
        <v>Name……….……..……...…….</v>
      </c>
      <c r="H1" s="11"/>
      <c r="I1" s="11"/>
      <c r="J1" s="11"/>
      <c r="K1" s="12"/>
      <c r="L1" s="12"/>
      <c r="M1" s="13" t="str">
        <f>A1</f>
        <v>Name……….……..……...…….</v>
      </c>
      <c r="N1" s="11"/>
      <c r="O1" s="11"/>
      <c r="P1" s="11"/>
      <c r="Q1" s="11"/>
      <c r="R1" s="12"/>
      <c r="S1" s="13" t="str">
        <f>A1</f>
        <v>Name……….……..……...…….</v>
      </c>
      <c r="T1" s="11"/>
      <c r="U1" s="11"/>
      <c r="V1" s="11"/>
      <c r="W1" s="12"/>
      <c r="X1" s="12"/>
      <c r="Y1" s="13" t="str">
        <f>G1</f>
        <v>Name……….……..……...…….</v>
      </c>
      <c r="Z1" s="11"/>
      <c r="AA1" s="11"/>
      <c r="AB1" s="11"/>
      <c r="AC1" s="12"/>
      <c r="AD1" s="12"/>
      <c r="AE1" s="13" t="str">
        <f>G1</f>
        <v>Name……….……..……...…….</v>
      </c>
      <c r="AF1" s="11"/>
      <c r="AG1" s="11"/>
      <c r="AH1" s="11"/>
      <c r="AI1" s="12"/>
      <c r="AJ1" s="12"/>
      <c r="AX1" s="40"/>
      <c r="AY1" s="40"/>
      <c r="AZ1" s="40"/>
    </row>
    <row r="2" spans="1:52" s="1" customFormat="1" ht="23.25" customHeight="1">
      <c r="A2" s="6" t="s">
        <v>31</v>
      </c>
      <c r="B2" s="7"/>
      <c r="C2" s="7"/>
      <c r="D2" s="7"/>
      <c r="E2" s="7"/>
      <c r="F2" s="7"/>
      <c r="G2" s="6" t="str">
        <f>A2</f>
        <v>Place Value</v>
      </c>
      <c r="H2" s="19"/>
      <c r="I2" s="19"/>
      <c r="J2" s="19"/>
      <c r="K2" s="5"/>
      <c r="L2" s="5"/>
      <c r="M2" s="20" t="str">
        <f>A2</f>
        <v>Place Value</v>
      </c>
      <c r="N2" s="21"/>
      <c r="O2" s="21"/>
      <c r="P2" s="21"/>
      <c r="Q2" s="21"/>
      <c r="R2" s="5"/>
      <c r="S2" s="20" t="str">
        <f>A2</f>
        <v>Place Value</v>
      </c>
      <c r="T2" s="20"/>
      <c r="U2" s="20"/>
      <c r="V2" s="20"/>
      <c r="W2" s="20"/>
      <c r="X2" s="5"/>
      <c r="Y2" s="20" t="str">
        <f>G2</f>
        <v>Place Value</v>
      </c>
      <c r="Z2" s="20"/>
      <c r="AA2" s="20"/>
      <c r="AB2" s="20"/>
      <c r="AC2" s="20"/>
      <c r="AD2" s="5"/>
      <c r="AE2" s="20" t="str">
        <f>G2</f>
        <v>Place Value</v>
      </c>
      <c r="AF2" s="20"/>
      <c r="AG2" s="20"/>
      <c r="AH2" s="20"/>
      <c r="AI2" s="20"/>
      <c r="AJ2" s="5"/>
      <c r="AX2" s="41"/>
      <c r="AY2" s="41"/>
      <c r="AZ2" s="41"/>
    </row>
    <row r="3" spans="1:52" s="1" customFormat="1" ht="23.25" customHeight="1">
      <c r="A3" s="28" t="s">
        <v>34</v>
      </c>
      <c r="B3" s="7"/>
      <c r="C3" s="7"/>
      <c r="D3" s="7"/>
      <c r="E3" s="7"/>
      <c r="F3" s="7"/>
      <c r="G3" s="6" t="str">
        <f>A3</f>
        <v>What's the value?</v>
      </c>
      <c r="H3" s="19"/>
      <c r="I3" s="19"/>
      <c r="J3" s="19"/>
      <c r="K3" s="5"/>
      <c r="L3" s="5"/>
      <c r="M3" s="20" t="str">
        <f>A3</f>
        <v>What's the value?</v>
      </c>
      <c r="N3" s="21"/>
      <c r="O3" s="21"/>
      <c r="P3" s="21"/>
      <c r="Q3" s="21"/>
      <c r="R3" s="5"/>
      <c r="S3" s="20" t="str">
        <f>A3</f>
        <v>What's the value?</v>
      </c>
      <c r="T3" s="20"/>
      <c r="U3" s="20"/>
      <c r="V3" s="20"/>
      <c r="W3" s="20"/>
      <c r="X3" s="5"/>
      <c r="Y3" s="20" t="str">
        <f>G3</f>
        <v>What's the value?</v>
      </c>
      <c r="Z3" s="20"/>
      <c r="AA3" s="20"/>
      <c r="AB3" s="20"/>
      <c r="AC3" s="20"/>
      <c r="AD3" s="5"/>
      <c r="AE3" s="20" t="str">
        <f>G3</f>
        <v>What's the value?</v>
      </c>
      <c r="AF3" s="20"/>
      <c r="AG3" s="20"/>
      <c r="AH3" s="20"/>
      <c r="AI3" s="20"/>
      <c r="AJ3" s="5"/>
      <c r="AX3" s="41"/>
      <c r="AY3" s="41"/>
      <c r="AZ3" s="41"/>
    </row>
    <row r="4" spans="1:52" s="1" customFormat="1" ht="13.5" customHeight="1">
      <c r="A4" s="6"/>
      <c r="B4" s="7"/>
      <c r="C4" s="7"/>
      <c r="D4" s="7"/>
      <c r="E4" s="7"/>
      <c r="F4" s="7"/>
      <c r="G4" s="6"/>
      <c r="H4" s="14"/>
      <c r="I4" s="14"/>
      <c r="J4" s="14"/>
      <c r="K4" s="15"/>
      <c r="L4" s="15"/>
      <c r="M4" s="6"/>
      <c r="N4" s="14"/>
      <c r="O4" s="14"/>
      <c r="P4" s="14"/>
      <c r="Q4" s="14"/>
      <c r="R4" s="15"/>
      <c r="S4" s="6"/>
      <c r="T4" s="14"/>
      <c r="U4" s="14"/>
      <c r="V4" s="14"/>
      <c r="W4" s="15"/>
      <c r="X4" s="15"/>
      <c r="Y4" s="6"/>
      <c r="Z4" s="14"/>
      <c r="AA4" s="14"/>
      <c r="AB4" s="14"/>
      <c r="AC4" s="15"/>
      <c r="AD4" s="15"/>
      <c r="AE4" s="6"/>
      <c r="AF4" s="14"/>
      <c r="AG4" s="14"/>
      <c r="AH4" s="14"/>
      <c r="AI4" s="15"/>
      <c r="AJ4" s="15"/>
      <c r="AX4" s="41"/>
      <c r="AY4" s="41"/>
      <c r="AZ4" s="41"/>
    </row>
    <row r="5" spans="1:49" ht="16.5" customHeight="1">
      <c r="A5" s="9" t="s">
        <v>0</v>
      </c>
      <c r="B5" s="32" t="str">
        <f aca="true" t="shared" si="0" ref="B5:B34">AL5</f>
        <v>4</v>
      </c>
      <c r="C5" s="32" t="str">
        <f aca="true" t="shared" si="1" ref="C5:C34">AM5</f>
        <v>6</v>
      </c>
      <c r="D5" s="32" t="str">
        <f aca="true" t="shared" si="2" ref="D5:D34">AN5</f>
        <v>3</v>
      </c>
      <c r="E5" s="27" t="s">
        <v>35</v>
      </c>
      <c r="F5" s="27"/>
      <c r="G5" s="38" t="str">
        <f aca="true" t="shared" si="3" ref="G5:G34">A5</f>
        <v>a.</v>
      </c>
      <c r="H5" s="32" t="str">
        <f aca="true" t="shared" si="4" ref="H5:H34">B5</f>
        <v>4</v>
      </c>
      <c r="I5" s="32" t="str">
        <f aca="true" t="shared" si="5" ref="I5:I34">C5</f>
        <v>6</v>
      </c>
      <c r="J5" s="32" t="str">
        <f aca="true" t="shared" si="6" ref="J5:J34">D5</f>
        <v>3</v>
      </c>
      <c r="K5" s="36" t="str">
        <f aca="true" t="shared" si="7" ref="K5:K34">E5</f>
        <v>is</v>
      </c>
      <c r="L5" s="23"/>
      <c r="M5" s="25" t="str">
        <f aca="true" t="shared" si="8" ref="M5:M34">G5</f>
        <v>a.</v>
      </c>
      <c r="N5" s="32" t="str">
        <f aca="true" t="shared" si="9" ref="N5:N34">H5</f>
        <v>4</v>
      </c>
      <c r="O5" s="32" t="str">
        <f aca="true" t="shared" si="10" ref="O5:O34">I5</f>
        <v>6</v>
      </c>
      <c r="P5" s="32" t="str">
        <f aca="true" t="shared" si="11" ref="P5:P34">J5</f>
        <v>3</v>
      </c>
      <c r="Q5" s="23" t="str">
        <f aca="true" t="shared" si="12" ref="Q5:Q34">K5</f>
        <v>is</v>
      </c>
      <c r="R5" s="23"/>
      <c r="S5" s="25" t="str">
        <f aca="true" t="shared" si="13" ref="S5:S34">M5</f>
        <v>a.</v>
      </c>
      <c r="T5" s="32" t="str">
        <f aca="true" t="shared" si="14" ref="T5:T34">N5</f>
        <v>4</v>
      </c>
      <c r="U5" s="32" t="str">
        <f aca="true" t="shared" si="15" ref="U5:U34">O5</f>
        <v>6</v>
      </c>
      <c r="V5" s="32" t="str">
        <f aca="true" t="shared" si="16" ref="V5:V34">P5</f>
        <v>3</v>
      </c>
      <c r="W5" s="23" t="str">
        <f aca="true" t="shared" si="17" ref="W5:W34">Q5</f>
        <v>is</v>
      </c>
      <c r="X5" s="23"/>
      <c r="Y5" s="25" t="str">
        <f aca="true" t="shared" si="18" ref="Y5:Y34">S5</f>
        <v>a.</v>
      </c>
      <c r="Z5" s="32" t="str">
        <f aca="true" t="shared" si="19" ref="Z5:Z34">T5</f>
        <v>4</v>
      </c>
      <c r="AA5" s="32" t="str">
        <f aca="true" t="shared" si="20" ref="AA5:AA34">U5</f>
        <v>6</v>
      </c>
      <c r="AB5" s="32" t="str">
        <f aca="true" t="shared" si="21" ref="AB5:AB34">V5</f>
        <v>3</v>
      </c>
      <c r="AC5" s="23" t="str">
        <f aca="true" t="shared" si="22" ref="AC5:AC34">W5</f>
        <v>is</v>
      </c>
      <c r="AD5" s="23"/>
      <c r="AE5" s="25" t="str">
        <f>S5</f>
        <v>a.</v>
      </c>
      <c r="AF5" s="32" t="str">
        <f>T5</f>
        <v>4</v>
      </c>
      <c r="AG5" s="32" t="str">
        <f>U5</f>
        <v>6</v>
      </c>
      <c r="AH5" s="32" t="str">
        <f>V5</f>
        <v>3</v>
      </c>
      <c r="AI5" s="23" t="str">
        <f aca="true" t="shared" si="23" ref="AI5:AI34">W5</f>
        <v>is</v>
      </c>
      <c r="AJ5" s="23"/>
      <c r="AK5" s="35">
        <f ca="1">RANDBETWEEN(111,999)</f>
        <v>463</v>
      </c>
      <c r="AL5" s="35" t="str">
        <f>LEFT(AK5,1)</f>
        <v>4</v>
      </c>
      <c r="AM5" s="35" t="str">
        <f>LEFT(RIGHT(AK5,2),1)</f>
        <v>6</v>
      </c>
      <c r="AN5" s="35" t="str">
        <f>RIGHT(AK5,1)</f>
        <v>3</v>
      </c>
      <c r="AO5">
        <f ca="1">RAND()</f>
        <v>0.8754200445497917</v>
      </c>
      <c r="AP5">
        <f ca="1">RAND()</f>
        <v>0.8580489555935076</v>
      </c>
      <c r="AQ5">
        <f aca="true" ca="1" t="shared" si="24" ref="AQ5:AR20">RAND()</f>
        <v>0.9127160487125616</v>
      </c>
      <c r="AR5">
        <f ca="1">RAND()</f>
        <v>0.2913809050978191</v>
      </c>
      <c r="AT5">
        <f>IF(AO5=MIN($AO5:$AR5),1,"")</f>
      </c>
      <c r="AU5">
        <f>IF(AP5=MIN($AO5:$AR5),1,"")</f>
      </c>
      <c r="AV5">
        <f>IF(AQ5=MIN($AO5:$AR5),1,"")</f>
      </c>
      <c r="AW5">
        <f>IF(AR5=MIN($AO5:$AR5),1,"")</f>
        <v>1</v>
      </c>
    </row>
    <row r="6" spans="1:49" ht="16.5" customHeight="1">
      <c r="A6" s="9" t="s">
        <v>1</v>
      </c>
      <c r="B6" s="32" t="str">
        <f t="shared" si="0"/>
        <v>8</v>
      </c>
      <c r="C6" s="32" t="str">
        <f t="shared" si="1"/>
        <v>5</v>
      </c>
      <c r="D6" s="32" t="str">
        <f t="shared" si="2"/>
        <v>5</v>
      </c>
      <c r="E6" s="27" t="s">
        <v>35</v>
      </c>
      <c r="F6" s="27"/>
      <c r="G6" s="38" t="str">
        <f t="shared" si="3"/>
        <v>b.</v>
      </c>
      <c r="H6" s="32" t="str">
        <f t="shared" si="4"/>
        <v>8</v>
      </c>
      <c r="I6" s="32" t="str">
        <f t="shared" si="5"/>
        <v>5</v>
      </c>
      <c r="J6" s="32" t="str">
        <f t="shared" si="6"/>
        <v>5</v>
      </c>
      <c r="K6" s="36" t="str">
        <f t="shared" si="7"/>
        <v>is</v>
      </c>
      <c r="L6" s="23"/>
      <c r="M6" s="25" t="str">
        <f t="shared" si="8"/>
        <v>b.</v>
      </c>
      <c r="N6" s="23" t="str">
        <f t="shared" si="9"/>
        <v>8</v>
      </c>
      <c r="O6" s="23" t="str">
        <f t="shared" si="10"/>
        <v>5</v>
      </c>
      <c r="P6" s="23" t="str">
        <f t="shared" si="11"/>
        <v>5</v>
      </c>
      <c r="Q6" s="23" t="str">
        <f t="shared" si="12"/>
        <v>is</v>
      </c>
      <c r="R6" s="23"/>
      <c r="S6" s="25" t="str">
        <f t="shared" si="13"/>
        <v>b.</v>
      </c>
      <c r="T6" s="23" t="str">
        <f t="shared" si="14"/>
        <v>8</v>
      </c>
      <c r="U6" s="23" t="str">
        <f t="shared" si="15"/>
        <v>5</v>
      </c>
      <c r="V6" s="23" t="str">
        <f t="shared" si="16"/>
        <v>5</v>
      </c>
      <c r="W6" s="23" t="str">
        <f t="shared" si="17"/>
        <v>is</v>
      </c>
      <c r="X6" s="23"/>
      <c r="Y6" s="25" t="str">
        <f t="shared" si="18"/>
        <v>b.</v>
      </c>
      <c r="Z6" s="23" t="str">
        <f t="shared" si="19"/>
        <v>8</v>
      </c>
      <c r="AA6" s="23" t="str">
        <f t="shared" si="20"/>
        <v>5</v>
      </c>
      <c r="AB6" s="23" t="str">
        <f t="shared" si="21"/>
        <v>5</v>
      </c>
      <c r="AC6" s="23" t="str">
        <f t="shared" si="22"/>
        <v>is</v>
      </c>
      <c r="AD6" s="23"/>
      <c r="AE6" s="25" t="str">
        <f aca="true" t="shared" si="25" ref="AE6:AE34">S6</f>
        <v>b.</v>
      </c>
      <c r="AF6" s="23" t="str">
        <f aca="true" t="shared" si="26" ref="AF6:AF34">T6</f>
        <v>8</v>
      </c>
      <c r="AG6" s="23" t="str">
        <f aca="true" t="shared" si="27" ref="AG6:AG34">U6</f>
        <v>5</v>
      </c>
      <c r="AH6" s="23" t="str">
        <f aca="true" t="shared" si="28" ref="AH6:AH34">V6</f>
        <v>5</v>
      </c>
      <c r="AI6" s="23" t="str">
        <f t="shared" si="23"/>
        <v>is</v>
      </c>
      <c r="AJ6" s="23"/>
      <c r="AK6" s="35">
        <f aca="true" ca="1" t="shared" si="29" ref="AK6:AK34">RANDBETWEEN(111,999)</f>
        <v>855</v>
      </c>
      <c r="AL6" s="35" t="str">
        <f aca="true" t="shared" si="30" ref="AL6:AL34">LEFT(AK6,1)</f>
        <v>8</v>
      </c>
      <c r="AM6" s="35" t="str">
        <f aca="true" t="shared" si="31" ref="AM6:AM34">LEFT(RIGHT(AK6,2),1)</f>
        <v>5</v>
      </c>
      <c r="AN6" s="35" t="str">
        <f aca="true" t="shared" si="32" ref="AN6:AN34">RIGHT(AK6,1)</f>
        <v>5</v>
      </c>
      <c r="AO6">
        <f aca="true" ca="1" t="shared" si="33" ref="AO6:AR34">RAND()</f>
        <v>0.1023962705135757</v>
      </c>
      <c r="AP6">
        <f ca="1" t="shared" si="33"/>
        <v>0.016733037887465052</v>
      </c>
      <c r="AQ6">
        <f ca="1" t="shared" si="24"/>
        <v>0.25180861110575137</v>
      </c>
      <c r="AR6">
        <f ca="1" t="shared" si="24"/>
        <v>0.4102790793322839</v>
      </c>
      <c r="AT6">
        <f aca="true" t="shared" si="34" ref="AT6:AW34">IF(AO6=MIN($AO6:$AR6),1,"")</f>
      </c>
      <c r="AU6">
        <f t="shared" si="34"/>
        <v>1</v>
      </c>
      <c r="AV6">
        <f t="shared" si="34"/>
      </c>
      <c r="AW6">
        <f t="shared" si="34"/>
      </c>
    </row>
    <row r="7" spans="1:49" ht="16.5" customHeight="1">
      <c r="A7" s="9" t="s">
        <v>2</v>
      </c>
      <c r="B7" s="32" t="str">
        <f t="shared" si="0"/>
        <v>2</v>
      </c>
      <c r="C7" s="32" t="str">
        <f t="shared" si="1"/>
        <v>7</v>
      </c>
      <c r="D7" s="32" t="str">
        <f t="shared" si="2"/>
        <v>8</v>
      </c>
      <c r="E7" s="27" t="s">
        <v>35</v>
      </c>
      <c r="F7" s="27"/>
      <c r="G7" s="38" t="str">
        <f t="shared" si="3"/>
        <v>c.</v>
      </c>
      <c r="H7" s="32" t="str">
        <f t="shared" si="4"/>
        <v>2</v>
      </c>
      <c r="I7" s="32" t="str">
        <f t="shared" si="5"/>
        <v>7</v>
      </c>
      <c r="J7" s="32" t="str">
        <f t="shared" si="6"/>
        <v>8</v>
      </c>
      <c r="K7" s="36" t="str">
        <f t="shared" si="7"/>
        <v>is</v>
      </c>
      <c r="L7" s="23"/>
      <c r="M7" s="25" t="str">
        <f t="shared" si="8"/>
        <v>c.</v>
      </c>
      <c r="N7" s="23" t="str">
        <f t="shared" si="9"/>
        <v>2</v>
      </c>
      <c r="O7" s="23" t="str">
        <f t="shared" si="10"/>
        <v>7</v>
      </c>
      <c r="P7" s="23" t="str">
        <f t="shared" si="11"/>
        <v>8</v>
      </c>
      <c r="Q7" s="23" t="str">
        <f t="shared" si="12"/>
        <v>is</v>
      </c>
      <c r="R7" s="23"/>
      <c r="S7" s="25" t="str">
        <f t="shared" si="13"/>
        <v>c.</v>
      </c>
      <c r="T7" s="23" t="str">
        <f t="shared" si="14"/>
        <v>2</v>
      </c>
      <c r="U7" s="23" t="str">
        <f t="shared" si="15"/>
        <v>7</v>
      </c>
      <c r="V7" s="23" t="str">
        <f t="shared" si="16"/>
        <v>8</v>
      </c>
      <c r="W7" s="23" t="str">
        <f t="shared" si="17"/>
        <v>is</v>
      </c>
      <c r="X7" s="23"/>
      <c r="Y7" s="25" t="str">
        <f t="shared" si="18"/>
        <v>c.</v>
      </c>
      <c r="Z7" s="23" t="str">
        <f t="shared" si="19"/>
        <v>2</v>
      </c>
      <c r="AA7" s="23" t="str">
        <f t="shared" si="20"/>
        <v>7</v>
      </c>
      <c r="AB7" s="23" t="str">
        <f t="shared" si="21"/>
        <v>8</v>
      </c>
      <c r="AC7" s="23" t="str">
        <f t="shared" si="22"/>
        <v>is</v>
      </c>
      <c r="AD7" s="23"/>
      <c r="AE7" s="25" t="str">
        <f t="shared" si="25"/>
        <v>c.</v>
      </c>
      <c r="AF7" s="23" t="str">
        <f t="shared" si="26"/>
        <v>2</v>
      </c>
      <c r="AG7" s="23" t="str">
        <f t="shared" si="27"/>
        <v>7</v>
      </c>
      <c r="AH7" s="23" t="str">
        <f t="shared" si="28"/>
        <v>8</v>
      </c>
      <c r="AI7" s="23" t="str">
        <f t="shared" si="23"/>
        <v>is</v>
      </c>
      <c r="AJ7" s="23"/>
      <c r="AK7" s="35">
        <f ca="1" t="shared" si="29"/>
        <v>278</v>
      </c>
      <c r="AL7" s="35" t="str">
        <f t="shared" si="30"/>
        <v>2</v>
      </c>
      <c r="AM7" s="35" t="str">
        <f t="shared" si="31"/>
        <v>7</v>
      </c>
      <c r="AN7" s="35" t="str">
        <f t="shared" si="32"/>
        <v>8</v>
      </c>
      <c r="AO7">
        <f ca="1" t="shared" si="33"/>
        <v>0.3873535084521327</v>
      </c>
      <c r="AP7">
        <f ca="1" t="shared" si="33"/>
        <v>0.3308723413744856</v>
      </c>
      <c r="AQ7">
        <f ca="1" t="shared" si="24"/>
        <v>0.5975459365368061</v>
      </c>
      <c r="AR7">
        <f ca="1" t="shared" si="24"/>
        <v>0.6677926891114287</v>
      </c>
      <c r="AT7">
        <f t="shared" si="34"/>
      </c>
      <c r="AU7">
        <f t="shared" si="34"/>
        <v>1</v>
      </c>
      <c r="AV7">
        <f t="shared" si="34"/>
      </c>
      <c r="AW7">
        <f t="shared" si="34"/>
      </c>
    </row>
    <row r="8" spans="1:49" ht="16.5" customHeight="1">
      <c r="A8" s="9" t="s">
        <v>3</v>
      </c>
      <c r="B8" s="32" t="str">
        <f t="shared" si="0"/>
        <v>7</v>
      </c>
      <c r="C8" s="32" t="str">
        <f t="shared" si="1"/>
        <v>2</v>
      </c>
      <c r="D8" s="32" t="str">
        <f t="shared" si="2"/>
        <v>8</v>
      </c>
      <c r="E8" s="27" t="s">
        <v>35</v>
      </c>
      <c r="F8" s="27"/>
      <c r="G8" s="38" t="str">
        <f t="shared" si="3"/>
        <v>d.</v>
      </c>
      <c r="H8" s="32" t="str">
        <f t="shared" si="4"/>
        <v>7</v>
      </c>
      <c r="I8" s="32" t="str">
        <f t="shared" si="5"/>
        <v>2</v>
      </c>
      <c r="J8" s="32" t="str">
        <f t="shared" si="6"/>
        <v>8</v>
      </c>
      <c r="K8" s="36" t="str">
        <f t="shared" si="7"/>
        <v>is</v>
      </c>
      <c r="L8" s="23"/>
      <c r="M8" s="25" t="str">
        <f t="shared" si="8"/>
        <v>d.</v>
      </c>
      <c r="N8" s="23" t="str">
        <f t="shared" si="9"/>
        <v>7</v>
      </c>
      <c r="O8" s="23" t="str">
        <f t="shared" si="10"/>
        <v>2</v>
      </c>
      <c r="P8" s="23" t="str">
        <f t="shared" si="11"/>
        <v>8</v>
      </c>
      <c r="Q8" s="23" t="str">
        <f t="shared" si="12"/>
        <v>is</v>
      </c>
      <c r="R8" s="23"/>
      <c r="S8" s="25" t="str">
        <f t="shared" si="13"/>
        <v>d.</v>
      </c>
      <c r="T8" s="23" t="str">
        <f t="shared" si="14"/>
        <v>7</v>
      </c>
      <c r="U8" s="23" t="str">
        <f t="shared" si="15"/>
        <v>2</v>
      </c>
      <c r="V8" s="23" t="str">
        <f t="shared" si="16"/>
        <v>8</v>
      </c>
      <c r="W8" s="23" t="str">
        <f t="shared" si="17"/>
        <v>is</v>
      </c>
      <c r="X8" s="23"/>
      <c r="Y8" s="25" t="str">
        <f t="shared" si="18"/>
        <v>d.</v>
      </c>
      <c r="Z8" s="23" t="str">
        <f t="shared" si="19"/>
        <v>7</v>
      </c>
      <c r="AA8" s="23" t="str">
        <f t="shared" si="20"/>
        <v>2</v>
      </c>
      <c r="AB8" s="23" t="str">
        <f t="shared" si="21"/>
        <v>8</v>
      </c>
      <c r="AC8" s="23" t="str">
        <f t="shared" si="22"/>
        <v>is</v>
      </c>
      <c r="AD8" s="23"/>
      <c r="AE8" s="25" t="str">
        <f t="shared" si="25"/>
        <v>d.</v>
      </c>
      <c r="AF8" s="23" t="str">
        <f t="shared" si="26"/>
        <v>7</v>
      </c>
      <c r="AG8" s="23" t="str">
        <f t="shared" si="27"/>
        <v>2</v>
      </c>
      <c r="AH8" s="23" t="str">
        <f t="shared" si="28"/>
        <v>8</v>
      </c>
      <c r="AI8" s="23" t="str">
        <f t="shared" si="23"/>
        <v>is</v>
      </c>
      <c r="AJ8" s="23"/>
      <c r="AK8" s="35">
        <f ca="1" t="shared" si="29"/>
        <v>728</v>
      </c>
      <c r="AL8" s="35" t="str">
        <f t="shared" si="30"/>
        <v>7</v>
      </c>
      <c r="AM8" s="35" t="str">
        <f t="shared" si="31"/>
        <v>2</v>
      </c>
      <c r="AN8" s="35" t="str">
        <f t="shared" si="32"/>
        <v>8</v>
      </c>
      <c r="AO8">
        <f ca="1" t="shared" si="33"/>
        <v>0.2655406811839849</v>
      </c>
      <c r="AP8">
        <f ca="1" t="shared" si="33"/>
        <v>0.8600018852150164</v>
      </c>
      <c r="AQ8">
        <f ca="1" t="shared" si="24"/>
        <v>0.12683180333002042</v>
      </c>
      <c r="AR8">
        <f ca="1" t="shared" si="24"/>
        <v>0.6611965013794097</v>
      </c>
      <c r="AT8">
        <f t="shared" si="34"/>
      </c>
      <c r="AU8">
        <f t="shared" si="34"/>
      </c>
      <c r="AV8">
        <f t="shared" si="34"/>
        <v>1</v>
      </c>
      <c r="AW8">
        <f t="shared" si="34"/>
      </c>
    </row>
    <row r="9" spans="1:49" ht="16.5" customHeight="1">
      <c r="A9" s="9" t="s">
        <v>4</v>
      </c>
      <c r="B9" s="32" t="str">
        <f t="shared" si="0"/>
        <v>1</v>
      </c>
      <c r="C9" s="32" t="str">
        <f t="shared" si="1"/>
        <v>9</v>
      </c>
      <c r="D9" s="32" t="str">
        <f t="shared" si="2"/>
        <v>0</v>
      </c>
      <c r="E9" s="27" t="s">
        <v>35</v>
      </c>
      <c r="F9" s="27"/>
      <c r="G9" s="38" t="str">
        <f t="shared" si="3"/>
        <v>e.</v>
      </c>
      <c r="H9" s="32" t="str">
        <f t="shared" si="4"/>
        <v>1</v>
      </c>
      <c r="I9" s="32" t="str">
        <f t="shared" si="5"/>
        <v>9</v>
      </c>
      <c r="J9" s="32" t="str">
        <f t="shared" si="6"/>
        <v>0</v>
      </c>
      <c r="K9" s="36" t="str">
        <f t="shared" si="7"/>
        <v>is</v>
      </c>
      <c r="L9" s="23"/>
      <c r="M9" s="25" t="str">
        <f t="shared" si="8"/>
        <v>e.</v>
      </c>
      <c r="N9" s="23" t="str">
        <f t="shared" si="9"/>
        <v>1</v>
      </c>
      <c r="O9" s="23" t="str">
        <f t="shared" si="10"/>
        <v>9</v>
      </c>
      <c r="P9" s="23" t="str">
        <f t="shared" si="11"/>
        <v>0</v>
      </c>
      <c r="Q9" s="23" t="str">
        <f t="shared" si="12"/>
        <v>is</v>
      </c>
      <c r="R9" s="23"/>
      <c r="S9" s="25" t="str">
        <f t="shared" si="13"/>
        <v>e.</v>
      </c>
      <c r="T9" s="23" t="str">
        <f t="shared" si="14"/>
        <v>1</v>
      </c>
      <c r="U9" s="23" t="str">
        <f t="shared" si="15"/>
        <v>9</v>
      </c>
      <c r="V9" s="23" t="str">
        <f t="shared" si="16"/>
        <v>0</v>
      </c>
      <c r="W9" s="23" t="str">
        <f t="shared" si="17"/>
        <v>is</v>
      </c>
      <c r="X9" s="23"/>
      <c r="Y9" s="25" t="str">
        <f t="shared" si="18"/>
        <v>e.</v>
      </c>
      <c r="Z9" s="23" t="str">
        <f t="shared" si="19"/>
        <v>1</v>
      </c>
      <c r="AA9" s="23" t="str">
        <f t="shared" si="20"/>
        <v>9</v>
      </c>
      <c r="AB9" s="23" t="str">
        <f t="shared" si="21"/>
        <v>0</v>
      </c>
      <c r="AC9" s="23" t="str">
        <f t="shared" si="22"/>
        <v>is</v>
      </c>
      <c r="AD9" s="23"/>
      <c r="AE9" s="25" t="str">
        <f t="shared" si="25"/>
        <v>e.</v>
      </c>
      <c r="AF9" s="23" t="str">
        <f t="shared" si="26"/>
        <v>1</v>
      </c>
      <c r="AG9" s="23" t="str">
        <f t="shared" si="27"/>
        <v>9</v>
      </c>
      <c r="AH9" s="23" t="str">
        <f t="shared" si="28"/>
        <v>0</v>
      </c>
      <c r="AI9" s="23" t="str">
        <f t="shared" si="23"/>
        <v>is</v>
      </c>
      <c r="AJ9" s="23"/>
      <c r="AK9" s="35">
        <f ca="1" t="shared" si="29"/>
        <v>190</v>
      </c>
      <c r="AL9" s="35" t="str">
        <f t="shared" si="30"/>
        <v>1</v>
      </c>
      <c r="AM9" s="35" t="str">
        <f t="shared" si="31"/>
        <v>9</v>
      </c>
      <c r="AN9" s="35" t="str">
        <f t="shared" si="32"/>
        <v>0</v>
      </c>
      <c r="AO9">
        <f ca="1" t="shared" si="33"/>
        <v>0.6356444962335854</v>
      </c>
      <c r="AP9">
        <f ca="1" t="shared" si="33"/>
        <v>0.6333249856975511</v>
      </c>
      <c r="AQ9">
        <f ca="1" t="shared" si="24"/>
        <v>0.6833492672189883</v>
      </c>
      <c r="AR9">
        <f ca="1" t="shared" si="24"/>
        <v>0.9811908811828165</v>
      </c>
      <c r="AT9">
        <f t="shared" si="34"/>
      </c>
      <c r="AU9">
        <f t="shared" si="34"/>
        <v>1</v>
      </c>
      <c r="AV9">
        <f t="shared" si="34"/>
      </c>
      <c r="AW9">
        <f t="shared" si="34"/>
      </c>
    </row>
    <row r="10" spans="1:49" ht="16.5" customHeight="1">
      <c r="A10" s="9" t="s">
        <v>5</v>
      </c>
      <c r="B10" s="32" t="str">
        <f t="shared" si="0"/>
        <v>1</v>
      </c>
      <c r="C10" s="32" t="str">
        <f t="shared" si="1"/>
        <v>9</v>
      </c>
      <c r="D10" s="32" t="str">
        <f t="shared" si="2"/>
        <v>4</v>
      </c>
      <c r="E10" s="27" t="s">
        <v>35</v>
      </c>
      <c r="F10" s="27"/>
      <c r="G10" s="38" t="str">
        <f t="shared" si="3"/>
        <v>f.</v>
      </c>
      <c r="H10" s="32" t="str">
        <f t="shared" si="4"/>
        <v>1</v>
      </c>
      <c r="I10" s="32" t="str">
        <f t="shared" si="5"/>
        <v>9</v>
      </c>
      <c r="J10" s="32" t="str">
        <f t="shared" si="6"/>
        <v>4</v>
      </c>
      <c r="K10" s="36" t="str">
        <f t="shared" si="7"/>
        <v>is</v>
      </c>
      <c r="L10" s="23"/>
      <c r="M10" s="25" t="str">
        <f t="shared" si="8"/>
        <v>f.</v>
      </c>
      <c r="N10" s="23" t="str">
        <f t="shared" si="9"/>
        <v>1</v>
      </c>
      <c r="O10" s="23" t="str">
        <f t="shared" si="10"/>
        <v>9</v>
      </c>
      <c r="P10" s="23" t="str">
        <f t="shared" si="11"/>
        <v>4</v>
      </c>
      <c r="Q10" s="23" t="str">
        <f t="shared" si="12"/>
        <v>is</v>
      </c>
      <c r="R10" s="23"/>
      <c r="S10" s="25" t="str">
        <f t="shared" si="13"/>
        <v>f.</v>
      </c>
      <c r="T10" s="23" t="str">
        <f t="shared" si="14"/>
        <v>1</v>
      </c>
      <c r="U10" s="23" t="str">
        <f t="shared" si="15"/>
        <v>9</v>
      </c>
      <c r="V10" s="23" t="str">
        <f t="shared" si="16"/>
        <v>4</v>
      </c>
      <c r="W10" s="23" t="str">
        <f t="shared" si="17"/>
        <v>is</v>
      </c>
      <c r="X10" s="23"/>
      <c r="Y10" s="25" t="str">
        <f t="shared" si="18"/>
        <v>f.</v>
      </c>
      <c r="Z10" s="23" t="str">
        <f t="shared" si="19"/>
        <v>1</v>
      </c>
      <c r="AA10" s="23" t="str">
        <f t="shared" si="20"/>
        <v>9</v>
      </c>
      <c r="AB10" s="23" t="str">
        <f t="shared" si="21"/>
        <v>4</v>
      </c>
      <c r="AC10" s="23" t="str">
        <f t="shared" si="22"/>
        <v>is</v>
      </c>
      <c r="AD10" s="23"/>
      <c r="AE10" s="25" t="str">
        <f t="shared" si="25"/>
        <v>f.</v>
      </c>
      <c r="AF10" s="23" t="str">
        <f t="shared" si="26"/>
        <v>1</v>
      </c>
      <c r="AG10" s="23" t="str">
        <f t="shared" si="27"/>
        <v>9</v>
      </c>
      <c r="AH10" s="23" t="str">
        <f t="shared" si="28"/>
        <v>4</v>
      </c>
      <c r="AI10" s="23" t="str">
        <f t="shared" si="23"/>
        <v>is</v>
      </c>
      <c r="AJ10" s="23"/>
      <c r="AK10" s="35">
        <f ca="1" t="shared" si="29"/>
        <v>194</v>
      </c>
      <c r="AL10" s="35" t="str">
        <f t="shared" si="30"/>
        <v>1</v>
      </c>
      <c r="AM10" s="35" t="str">
        <f t="shared" si="31"/>
        <v>9</v>
      </c>
      <c r="AN10" s="35" t="str">
        <f t="shared" si="32"/>
        <v>4</v>
      </c>
      <c r="AO10">
        <f ca="1" t="shared" si="33"/>
        <v>0.3688695225895158</v>
      </c>
      <c r="AP10">
        <f ca="1" t="shared" si="33"/>
        <v>0.2766584840911097</v>
      </c>
      <c r="AQ10">
        <f ca="1" t="shared" si="24"/>
        <v>0.8109641609939284</v>
      </c>
      <c r="AR10">
        <f ca="1" t="shared" si="24"/>
        <v>0.46364141999045483</v>
      </c>
      <c r="AT10">
        <f t="shared" si="34"/>
      </c>
      <c r="AU10">
        <f t="shared" si="34"/>
        <v>1</v>
      </c>
      <c r="AV10">
        <f t="shared" si="34"/>
      </c>
      <c r="AW10">
        <f t="shared" si="34"/>
      </c>
    </row>
    <row r="11" spans="1:49" ht="16.5" customHeight="1">
      <c r="A11" s="9" t="s">
        <v>6</v>
      </c>
      <c r="B11" s="32" t="str">
        <f t="shared" si="0"/>
        <v>7</v>
      </c>
      <c r="C11" s="32" t="str">
        <f t="shared" si="1"/>
        <v>1</v>
      </c>
      <c r="D11" s="32" t="str">
        <f t="shared" si="2"/>
        <v>3</v>
      </c>
      <c r="E11" s="27" t="s">
        <v>35</v>
      </c>
      <c r="F11" s="27"/>
      <c r="G11" s="38" t="str">
        <f t="shared" si="3"/>
        <v>g.</v>
      </c>
      <c r="H11" s="32" t="str">
        <f t="shared" si="4"/>
        <v>7</v>
      </c>
      <c r="I11" s="32" t="str">
        <f t="shared" si="5"/>
        <v>1</v>
      </c>
      <c r="J11" s="32" t="str">
        <f t="shared" si="6"/>
        <v>3</v>
      </c>
      <c r="K11" s="36" t="str">
        <f t="shared" si="7"/>
        <v>is</v>
      </c>
      <c r="L11" s="23"/>
      <c r="M11" s="25" t="str">
        <f t="shared" si="8"/>
        <v>g.</v>
      </c>
      <c r="N11" s="23" t="str">
        <f t="shared" si="9"/>
        <v>7</v>
      </c>
      <c r="O11" s="23" t="str">
        <f t="shared" si="10"/>
        <v>1</v>
      </c>
      <c r="P11" s="23" t="str">
        <f t="shared" si="11"/>
        <v>3</v>
      </c>
      <c r="Q11" s="23" t="str">
        <f t="shared" si="12"/>
        <v>is</v>
      </c>
      <c r="R11" s="23"/>
      <c r="S11" s="25" t="str">
        <f t="shared" si="13"/>
        <v>g.</v>
      </c>
      <c r="T11" s="23" t="str">
        <f t="shared" si="14"/>
        <v>7</v>
      </c>
      <c r="U11" s="23" t="str">
        <f t="shared" si="15"/>
        <v>1</v>
      </c>
      <c r="V11" s="23" t="str">
        <f t="shared" si="16"/>
        <v>3</v>
      </c>
      <c r="W11" s="23" t="str">
        <f t="shared" si="17"/>
        <v>is</v>
      </c>
      <c r="X11" s="23"/>
      <c r="Y11" s="25" t="str">
        <f t="shared" si="18"/>
        <v>g.</v>
      </c>
      <c r="Z11" s="23" t="str">
        <f t="shared" si="19"/>
        <v>7</v>
      </c>
      <c r="AA11" s="23" t="str">
        <f t="shared" si="20"/>
        <v>1</v>
      </c>
      <c r="AB11" s="23" t="str">
        <f t="shared" si="21"/>
        <v>3</v>
      </c>
      <c r="AC11" s="23" t="str">
        <f t="shared" si="22"/>
        <v>is</v>
      </c>
      <c r="AD11" s="23"/>
      <c r="AE11" s="25" t="str">
        <f t="shared" si="25"/>
        <v>g.</v>
      </c>
      <c r="AF11" s="23" t="str">
        <f t="shared" si="26"/>
        <v>7</v>
      </c>
      <c r="AG11" s="23" t="str">
        <f t="shared" si="27"/>
        <v>1</v>
      </c>
      <c r="AH11" s="23" t="str">
        <f t="shared" si="28"/>
        <v>3</v>
      </c>
      <c r="AI11" s="23" t="str">
        <f t="shared" si="23"/>
        <v>is</v>
      </c>
      <c r="AJ11" s="23"/>
      <c r="AK11" s="35">
        <f ca="1" t="shared" si="29"/>
        <v>713</v>
      </c>
      <c r="AL11" s="35" t="str">
        <f t="shared" si="30"/>
        <v>7</v>
      </c>
      <c r="AM11" s="35" t="str">
        <f t="shared" si="31"/>
        <v>1</v>
      </c>
      <c r="AN11" s="35" t="str">
        <f t="shared" si="32"/>
        <v>3</v>
      </c>
      <c r="AO11">
        <f ca="1" t="shared" si="33"/>
        <v>0.4137277846227341</v>
      </c>
      <c r="AP11">
        <f ca="1" t="shared" si="33"/>
        <v>0.1617134620958609</v>
      </c>
      <c r="AQ11">
        <f ca="1" t="shared" si="24"/>
        <v>0.08429429235582053</v>
      </c>
      <c r="AR11">
        <f ca="1" t="shared" si="24"/>
        <v>0.33484241145142213</v>
      </c>
      <c r="AT11">
        <f t="shared" si="34"/>
      </c>
      <c r="AU11">
        <f t="shared" si="34"/>
      </c>
      <c r="AV11">
        <f t="shared" si="34"/>
        <v>1</v>
      </c>
      <c r="AW11">
        <f t="shared" si="34"/>
      </c>
    </row>
    <row r="12" spans="1:49" ht="16.5" customHeight="1">
      <c r="A12" s="9" t="s">
        <v>7</v>
      </c>
      <c r="B12" s="32" t="str">
        <f t="shared" si="0"/>
        <v>1</v>
      </c>
      <c r="C12" s="32" t="str">
        <f t="shared" si="1"/>
        <v>6</v>
      </c>
      <c r="D12" s="32" t="str">
        <f t="shared" si="2"/>
        <v>3</v>
      </c>
      <c r="E12" s="27" t="s">
        <v>35</v>
      </c>
      <c r="F12" s="27"/>
      <c r="G12" s="38" t="str">
        <f t="shared" si="3"/>
        <v>h.</v>
      </c>
      <c r="H12" s="32" t="str">
        <f t="shared" si="4"/>
        <v>1</v>
      </c>
      <c r="I12" s="32" t="str">
        <f t="shared" si="5"/>
        <v>6</v>
      </c>
      <c r="J12" s="32" t="str">
        <f t="shared" si="6"/>
        <v>3</v>
      </c>
      <c r="K12" s="36" t="str">
        <f t="shared" si="7"/>
        <v>is</v>
      </c>
      <c r="L12" s="23"/>
      <c r="M12" s="25" t="str">
        <f t="shared" si="8"/>
        <v>h.</v>
      </c>
      <c r="N12" s="23" t="str">
        <f t="shared" si="9"/>
        <v>1</v>
      </c>
      <c r="O12" s="23" t="str">
        <f t="shared" si="10"/>
        <v>6</v>
      </c>
      <c r="P12" s="23" t="str">
        <f t="shared" si="11"/>
        <v>3</v>
      </c>
      <c r="Q12" s="23" t="str">
        <f t="shared" si="12"/>
        <v>is</v>
      </c>
      <c r="R12" s="23"/>
      <c r="S12" s="25" t="str">
        <f t="shared" si="13"/>
        <v>h.</v>
      </c>
      <c r="T12" s="23" t="str">
        <f t="shared" si="14"/>
        <v>1</v>
      </c>
      <c r="U12" s="23" t="str">
        <f t="shared" si="15"/>
        <v>6</v>
      </c>
      <c r="V12" s="23" t="str">
        <f t="shared" si="16"/>
        <v>3</v>
      </c>
      <c r="W12" s="23" t="str">
        <f t="shared" si="17"/>
        <v>is</v>
      </c>
      <c r="X12" s="23"/>
      <c r="Y12" s="25" t="str">
        <f t="shared" si="18"/>
        <v>h.</v>
      </c>
      <c r="Z12" s="23" t="str">
        <f t="shared" si="19"/>
        <v>1</v>
      </c>
      <c r="AA12" s="23" t="str">
        <f t="shared" si="20"/>
        <v>6</v>
      </c>
      <c r="AB12" s="23" t="str">
        <f t="shared" si="21"/>
        <v>3</v>
      </c>
      <c r="AC12" s="23" t="str">
        <f t="shared" si="22"/>
        <v>is</v>
      </c>
      <c r="AD12" s="23"/>
      <c r="AE12" s="25" t="str">
        <f t="shared" si="25"/>
        <v>h.</v>
      </c>
      <c r="AF12" s="23" t="str">
        <f t="shared" si="26"/>
        <v>1</v>
      </c>
      <c r="AG12" s="23" t="str">
        <f t="shared" si="27"/>
        <v>6</v>
      </c>
      <c r="AH12" s="23" t="str">
        <f t="shared" si="28"/>
        <v>3</v>
      </c>
      <c r="AI12" s="23" t="str">
        <f t="shared" si="23"/>
        <v>is</v>
      </c>
      <c r="AJ12" s="23"/>
      <c r="AK12" s="35">
        <f ca="1" t="shared" si="29"/>
        <v>163</v>
      </c>
      <c r="AL12" s="35" t="str">
        <f t="shared" si="30"/>
        <v>1</v>
      </c>
      <c r="AM12" s="35" t="str">
        <f t="shared" si="31"/>
        <v>6</v>
      </c>
      <c r="AN12" s="35" t="str">
        <f t="shared" si="32"/>
        <v>3</v>
      </c>
      <c r="AO12">
        <f ca="1" t="shared" si="33"/>
        <v>0.4083346123294376</v>
      </c>
      <c r="AP12">
        <f ca="1" t="shared" si="33"/>
        <v>0.6745448176258102</v>
      </c>
      <c r="AQ12">
        <f ca="1" t="shared" si="24"/>
        <v>0.8716971203799555</v>
      </c>
      <c r="AR12">
        <f ca="1" t="shared" si="24"/>
        <v>0.4970108236681319</v>
      </c>
      <c r="AT12">
        <f t="shared" si="34"/>
        <v>1</v>
      </c>
      <c r="AU12">
        <f t="shared" si="34"/>
      </c>
      <c r="AV12">
        <f t="shared" si="34"/>
      </c>
      <c r="AW12">
        <f t="shared" si="34"/>
      </c>
    </row>
    <row r="13" spans="1:49" ht="16.5" customHeight="1">
      <c r="A13" s="9" t="s">
        <v>8</v>
      </c>
      <c r="B13" s="32" t="str">
        <f t="shared" si="0"/>
        <v>4</v>
      </c>
      <c r="C13" s="32" t="str">
        <f t="shared" si="1"/>
        <v>6</v>
      </c>
      <c r="D13" s="32" t="str">
        <f t="shared" si="2"/>
        <v>9</v>
      </c>
      <c r="E13" s="27" t="s">
        <v>35</v>
      </c>
      <c r="F13" s="27"/>
      <c r="G13" s="38" t="str">
        <f t="shared" si="3"/>
        <v>i.</v>
      </c>
      <c r="H13" s="32" t="str">
        <f t="shared" si="4"/>
        <v>4</v>
      </c>
      <c r="I13" s="32" t="str">
        <f t="shared" si="5"/>
        <v>6</v>
      </c>
      <c r="J13" s="32" t="str">
        <f t="shared" si="6"/>
        <v>9</v>
      </c>
      <c r="K13" s="36" t="str">
        <f t="shared" si="7"/>
        <v>is</v>
      </c>
      <c r="L13" s="23"/>
      <c r="M13" s="25" t="str">
        <f t="shared" si="8"/>
        <v>i.</v>
      </c>
      <c r="N13" s="23" t="str">
        <f t="shared" si="9"/>
        <v>4</v>
      </c>
      <c r="O13" s="23" t="str">
        <f t="shared" si="10"/>
        <v>6</v>
      </c>
      <c r="P13" s="23" t="str">
        <f t="shared" si="11"/>
        <v>9</v>
      </c>
      <c r="Q13" s="23" t="str">
        <f t="shared" si="12"/>
        <v>is</v>
      </c>
      <c r="R13" s="23"/>
      <c r="S13" s="25" t="str">
        <f t="shared" si="13"/>
        <v>i.</v>
      </c>
      <c r="T13" s="23" t="str">
        <f t="shared" si="14"/>
        <v>4</v>
      </c>
      <c r="U13" s="23" t="str">
        <f t="shared" si="15"/>
        <v>6</v>
      </c>
      <c r="V13" s="23" t="str">
        <f t="shared" si="16"/>
        <v>9</v>
      </c>
      <c r="W13" s="23" t="str">
        <f t="shared" si="17"/>
        <v>is</v>
      </c>
      <c r="X13" s="23"/>
      <c r="Y13" s="25" t="str">
        <f t="shared" si="18"/>
        <v>i.</v>
      </c>
      <c r="Z13" s="23" t="str">
        <f t="shared" si="19"/>
        <v>4</v>
      </c>
      <c r="AA13" s="23" t="str">
        <f t="shared" si="20"/>
        <v>6</v>
      </c>
      <c r="AB13" s="23" t="str">
        <f t="shared" si="21"/>
        <v>9</v>
      </c>
      <c r="AC13" s="23" t="str">
        <f t="shared" si="22"/>
        <v>is</v>
      </c>
      <c r="AD13" s="23"/>
      <c r="AE13" s="25" t="str">
        <f t="shared" si="25"/>
        <v>i.</v>
      </c>
      <c r="AF13" s="23" t="str">
        <f t="shared" si="26"/>
        <v>4</v>
      </c>
      <c r="AG13" s="23" t="str">
        <f t="shared" si="27"/>
        <v>6</v>
      </c>
      <c r="AH13" s="23" t="str">
        <f t="shared" si="28"/>
        <v>9</v>
      </c>
      <c r="AI13" s="23" t="str">
        <f t="shared" si="23"/>
        <v>is</v>
      </c>
      <c r="AJ13" s="23"/>
      <c r="AK13" s="35">
        <f ca="1" t="shared" si="29"/>
        <v>469</v>
      </c>
      <c r="AL13" s="35" t="str">
        <f t="shared" si="30"/>
        <v>4</v>
      </c>
      <c r="AM13" s="35" t="str">
        <f t="shared" si="31"/>
        <v>6</v>
      </c>
      <c r="AN13" s="35" t="str">
        <f t="shared" si="32"/>
        <v>9</v>
      </c>
      <c r="AO13">
        <f ca="1" t="shared" si="33"/>
        <v>0.2519537291374676</v>
      </c>
      <c r="AP13">
        <f ca="1" t="shared" si="33"/>
        <v>0.2873640889355866</v>
      </c>
      <c r="AQ13">
        <f ca="1" t="shared" si="24"/>
        <v>0.6451873481693033</v>
      </c>
      <c r="AR13">
        <f ca="1" t="shared" si="24"/>
        <v>0.6415556753696794</v>
      </c>
      <c r="AT13">
        <f t="shared" si="34"/>
        <v>1</v>
      </c>
      <c r="AU13">
        <f t="shared" si="34"/>
      </c>
      <c r="AV13">
        <f t="shared" si="34"/>
      </c>
      <c r="AW13">
        <f t="shared" si="34"/>
      </c>
    </row>
    <row r="14" spans="1:49" ht="16.5" customHeight="1">
      <c r="A14" s="9" t="s">
        <v>9</v>
      </c>
      <c r="B14" s="32" t="str">
        <f t="shared" si="0"/>
        <v>8</v>
      </c>
      <c r="C14" s="32" t="str">
        <f t="shared" si="1"/>
        <v>7</v>
      </c>
      <c r="D14" s="32" t="str">
        <f t="shared" si="2"/>
        <v>6</v>
      </c>
      <c r="E14" s="27" t="s">
        <v>35</v>
      </c>
      <c r="F14" s="27"/>
      <c r="G14" s="38" t="str">
        <f t="shared" si="3"/>
        <v>j.</v>
      </c>
      <c r="H14" s="32" t="str">
        <f t="shared" si="4"/>
        <v>8</v>
      </c>
      <c r="I14" s="32" t="str">
        <f t="shared" si="5"/>
        <v>7</v>
      </c>
      <c r="J14" s="32" t="str">
        <f t="shared" si="6"/>
        <v>6</v>
      </c>
      <c r="K14" s="36" t="str">
        <f t="shared" si="7"/>
        <v>is</v>
      </c>
      <c r="L14" s="23"/>
      <c r="M14" s="25" t="str">
        <f t="shared" si="8"/>
        <v>j.</v>
      </c>
      <c r="N14" s="23" t="str">
        <f t="shared" si="9"/>
        <v>8</v>
      </c>
      <c r="O14" s="23" t="str">
        <f t="shared" si="10"/>
        <v>7</v>
      </c>
      <c r="P14" s="23" t="str">
        <f t="shared" si="11"/>
        <v>6</v>
      </c>
      <c r="Q14" s="23" t="str">
        <f t="shared" si="12"/>
        <v>is</v>
      </c>
      <c r="R14" s="23"/>
      <c r="S14" s="25" t="str">
        <f t="shared" si="13"/>
        <v>j.</v>
      </c>
      <c r="T14" s="23" t="str">
        <f t="shared" si="14"/>
        <v>8</v>
      </c>
      <c r="U14" s="23" t="str">
        <f t="shared" si="15"/>
        <v>7</v>
      </c>
      <c r="V14" s="23" t="str">
        <f t="shared" si="16"/>
        <v>6</v>
      </c>
      <c r="W14" s="23" t="str">
        <f t="shared" si="17"/>
        <v>is</v>
      </c>
      <c r="X14" s="23"/>
      <c r="Y14" s="25" t="str">
        <f t="shared" si="18"/>
        <v>j.</v>
      </c>
      <c r="Z14" s="23" t="str">
        <f t="shared" si="19"/>
        <v>8</v>
      </c>
      <c r="AA14" s="23" t="str">
        <f t="shared" si="20"/>
        <v>7</v>
      </c>
      <c r="AB14" s="23" t="str">
        <f t="shared" si="21"/>
        <v>6</v>
      </c>
      <c r="AC14" s="23" t="str">
        <f t="shared" si="22"/>
        <v>is</v>
      </c>
      <c r="AD14" s="23"/>
      <c r="AE14" s="25" t="str">
        <f t="shared" si="25"/>
        <v>j.</v>
      </c>
      <c r="AF14" s="23" t="str">
        <f t="shared" si="26"/>
        <v>8</v>
      </c>
      <c r="AG14" s="23" t="str">
        <f t="shared" si="27"/>
        <v>7</v>
      </c>
      <c r="AH14" s="23" t="str">
        <f t="shared" si="28"/>
        <v>6</v>
      </c>
      <c r="AI14" s="23" t="str">
        <f t="shared" si="23"/>
        <v>is</v>
      </c>
      <c r="AJ14" s="23"/>
      <c r="AK14" s="35">
        <f ca="1" t="shared" si="29"/>
        <v>876</v>
      </c>
      <c r="AL14" s="35" t="str">
        <f t="shared" si="30"/>
        <v>8</v>
      </c>
      <c r="AM14" s="35" t="str">
        <f t="shared" si="31"/>
        <v>7</v>
      </c>
      <c r="AN14" s="35" t="str">
        <f t="shared" si="32"/>
        <v>6</v>
      </c>
      <c r="AO14">
        <f ca="1" t="shared" si="33"/>
        <v>0.8738549630493067</v>
      </c>
      <c r="AP14">
        <f ca="1" t="shared" si="33"/>
        <v>0.6026212698282265</v>
      </c>
      <c r="AQ14">
        <f ca="1" t="shared" si="24"/>
        <v>0.4176888830315235</v>
      </c>
      <c r="AR14">
        <f ca="1" t="shared" si="24"/>
        <v>0.5437987714624144</v>
      </c>
      <c r="AT14">
        <f t="shared" si="34"/>
      </c>
      <c r="AU14">
        <f t="shared" si="34"/>
      </c>
      <c r="AV14">
        <f t="shared" si="34"/>
        <v>1</v>
      </c>
      <c r="AW14">
        <f t="shared" si="34"/>
      </c>
    </row>
    <row r="15" spans="1:49" ht="16.5" customHeight="1">
      <c r="A15" s="9" t="s">
        <v>10</v>
      </c>
      <c r="B15" s="32" t="str">
        <f t="shared" si="0"/>
        <v>2</v>
      </c>
      <c r="C15" s="32" t="str">
        <f t="shared" si="1"/>
        <v>8</v>
      </c>
      <c r="D15" s="32" t="str">
        <f t="shared" si="2"/>
        <v>4</v>
      </c>
      <c r="E15" s="27" t="s">
        <v>35</v>
      </c>
      <c r="F15" s="27"/>
      <c r="G15" s="38" t="str">
        <f t="shared" si="3"/>
        <v>k.</v>
      </c>
      <c r="H15" s="32" t="str">
        <f t="shared" si="4"/>
        <v>2</v>
      </c>
      <c r="I15" s="32" t="str">
        <f t="shared" si="5"/>
        <v>8</v>
      </c>
      <c r="J15" s="32" t="str">
        <f t="shared" si="6"/>
        <v>4</v>
      </c>
      <c r="K15" s="36" t="str">
        <f t="shared" si="7"/>
        <v>is</v>
      </c>
      <c r="L15" s="23"/>
      <c r="M15" s="25" t="str">
        <f t="shared" si="8"/>
        <v>k.</v>
      </c>
      <c r="N15" s="23" t="str">
        <f t="shared" si="9"/>
        <v>2</v>
      </c>
      <c r="O15" s="23" t="str">
        <f t="shared" si="10"/>
        <v>8</v>
      </c>
      <c r="P15" s="23" t="str">
        <f t="shared" si="11"/>
        <v>4</v>
      </c>
      <c r="Q15" s="23" t="str">
        <f t="shared" si="12"/>
        <v>is</v>
      </c>
      <c r="R15" s="23"/>
      <c r="S15" s="25" t="str">
        <f t="shared" si="13"/>
        <v>k.</v>
      </c>
      <c r="T15" s="23" t="str">
        <f t="shared" si="14"/>
        <v>2</v>
      </c>
      <c r="U15" s="23" t="str">
        <f t="shared" si="15"/>
        <v>8</v>
      </c>
      <c r="V15" s="23" t="str">
        <f t="shared" si="16"/>
        <v>4</v>
      </c>
      <c r="W15" s="23" t="str">
        <f t="shared" si="17"/>
        <v>is</v>
      </c>
      <c r="X15" s="23"/>
      <c r="Y15" s="25" t="str">
        <f t="shared" si="18"/>
        <v>k.</v>
      </c>
      <c r="Z15" s="23" t="str">
        <f t="shared" si="19"/>
        <v>2</v>
      </c>
      <c r="AA15" s="23" t="str">
        <f t="shared" si="20"/>
        <v>8</v>
      </c>
      <c r="AB15" s="23" t="str">
        <f t="shared" si="21"/>
        <v>4</v>
      </c>
      <c r="AC15" s="23" t="str">
        <f t="shared" si="22"/>
        <v>is</v>
      </c>
      <c r="AD15" s="23"/>
      <c r="AE15" s="25" t="str">
        <f t="shared" si="25"/>
        <v>k.</v>
      </c>
      <c r="AF15" s="23" t="str">
        <f t="shared" si="26"/>
        <v>2</v>
      </c>
      <c r="AG15" s="23" t="str">
        <f t="shared" si="27"/>
        <v>8</v>
      </c>
      <c r="AH15" s="23" t="str">
        <f t="shared" si="28"/>
        <v>4</v>
      </c>
      <c r="AI15" s="23" t="str">
        <f t="shared" si="23"/>
        <v>is</v>
      </c>
      <c r="AJ15" s="23"/>
      <c r="AK15" s="35">
        <f ca="1" t="shared" si="29"/>
        <v>284</v>
      </c>
      <c r="AL15" s="35" t="str">
        <f t="shared" si="30"/>
        <v>2</v>
      </c>
      <c r="AM15" s="35" t="str">
        <f t="shared" si="31"/>
        <v>8</v>
      </c>
      <c r="AN15" s="35" t="str">
        <f t="shared" si="32"/>
        <v>4</v>
      </c>
      <c r="AO15">
        <f ca="1" t="shared" si="33"/>
        <v>0.07344646920987508</v>
      </c>
      <c r="AP15">
        <f ca="1" t="shared" si="33"/>
        <v>0.9821241183930813</v>
      </c>
      <c r="AQ15">
        <f ca="1" t="shared" si="24"/>
        <v>0.0032922108028818897</v>
      </c>
      <c r="AR15">
        <f ca="1" t="shared" si="24"/>
        <v>0.9799469356109312</v>
      </c>
      <c r="AT15">
        <f t="shared" si="34"/>
      </c>
      <c r="AU15">
        <f t="shared" si="34"/>
      </c>
      <c r="AV15">
        <f t="shared" si="34"/>
        <v>1</v>
      </c>
      <c r="AW15">
        <f t="shared" si="34"/>
      </c>
    </row>
    <row r="16" spans="1:49" ht="16.5" customHeight="1">
      <c r="A16" s="9" t="s">
        <v>11</v>
      </c>
      <c r="B16" s="32" t="str">
        <f t="shared" si="0"/>
        <v>7</v>
      </c>
      <c r="C16" s="32" t="str">
        <f t="shared" si="1"/>
        <v>8</v>
      </c>
      <c r="D16" s="32" t="str">
        <f t="shared" si="2"/>
        <v>0</v>
      </c>
      <c r="E16" s="27" t="s">
        <v>35</v>
      </c>
      <c r="F16" s="27"/>
      <c r="G16" s="38" t="str">
        <f t="shared" si="3"/>
        <v>l.</v>
      </c>
      <c r="H16" s="32" t="str">
        <f t="shared" si="4"/>
        <v>7</v>
      </c>
      <c r="I16" s="32" t="str">
        <f t="shared" si="5"/>
        <v>8</v>
      </c>
      <c r="J16" s="32" t="str">
        <f t="shared" si="6"/>
        <v>0</v>
      </c>
      <c r="K16" s="36" t="str">
        <f t="shared" si="7"/>
        <v>is</v>
      </c>
      <c r="L16" s="23"/>
      <c r="M16" s="25" t="str">
        <f t="shared" si="8"/>
        <v>l.</v>
      </c>
      <c r="N16" s="23" t="str">
        <f t="shared" si="9"/>
        <v>7</v>
      </c>
      <c r="O16" s="23" t="str">
        <f t="shared" si="10"/>
        <v>8</v>
      </c>
      <c r="P16" s="23" t="str">
        <f t="shared" si="11"/>
        <v>0</v>
      </c>
      <c r="Q16" s="23" t="str">
        <f t="shared" si="12"/>
        <v>is</v>
      </c>
      <c r="R16" s="23"/>
      <c r="S16" s="25" t="str">
        <f t="shared" si="13"/>
        <v>l.</v>
      </c>
      <c r="T16" s="23" t="str">
        <f t="shared" si="14"/>
        <v>7</v>
      </c>
      <c r="U16" s="23" t="str">
        <f t="shared" si="15"/>
        <v>8</v>
      </c>
      <c r="V16" s="23" t="str">
        <f t="shared" si="16"/>
        <v>0</v>
      </c>
      <c r="W16" s="23" t="str">
        <f t="shared" si="17"/>
        <v>is</v>
      </c>
      <c r="X16" s="23"/>
      <c r="Y16" s="25" t="str">
        <f t="shared" si="18"/>
        <v>l.</v>
      </c>
      <c r="Z16" s="23" t="str">
        <f t="shared" si="19"/>
        <v>7</v>
      </c>
      <c r="AA16" s="23" t="str">
        <f t="shared" si="20"/>
        <v>8</v>
      </c>
      <c r="AB16" s="23" t="str">
        <f t="shared" si="21"/>
        <v>0</v>
      </c>
      <c r="AC16" s="23" t="str">
        <f t="shared" si="22"/>
        <v>is</v>
      </c>
      <c r="AD16" s="23"/>
      <c r="AE16" s="25" t="str">
        <f t="shared" si="25"/>
        <v>l.</v>
      </c>
      <c r="AF16" s="23" t="str">
        <f t="shared" si="26"/>
        <v>7</v>
      </c>
      <c r="AG16" s="23" t="str">
        <f t="shared" si="27"/>
        <v>8</v>
      </c>
      <c r="AH16" s="23" t="str">
        <f t="shared" si="28"/>
        <v>0</v>
      </c>
      <c r="AI16" s="23" t="str">
        <f t="shared" si="23"/>
        <v>is</v>
      </c>
      <c r="AJ16" s="23"/>
      <c r="AK16" s="35">
        <f ca="1" t="shared" si="29"/>
        <v>780</v>
      </c>
      <c r="AL16" s="35" t="str">
        <f t="shared" si="30"/>
        <v>7</v>
      </c>
      <c r="AM16" s="35" t="str">
        <f t="shared" si="31"/>
        <v>8</v>
      </c>
      <c r="AN16" s="35" t="str">
        <f t="shared" si="32"/>
        <v>0</v>
      </c>
      <c r="AO16">
        <f ca="1" t="shared" si="33"/>
        <v>0.2850168942386673</v>
      </c>
      <c r="AP16">
        <f ca="1" t="shared" si="33"/>
        <v>0.5100201178713624</v>
      </c>
      <c r="AQ16">
        <f ca="1" t="shared" si="24"/>
        <v>0.2547159836102708</v>
      </c>
      <c r="AR16">
        <f ca="1" t="shared" si="24"/>
        <v>0.846045789577802</v>
      </c>
      <c r="AT16">
        <f t="shared" si="34"/>
      </c>
      <c r="AU16">
        <f t="shared" si="34"/>
      </c>
      <c r="AV16">
        <f t="shared" si="34"/>
        <v>1</v>
      </c>
      <c r="AW16">
        <f t="shared" si="34"/>
      </c>
    </row>
    <row r="17" spans="1:49" ht="16.5" customHeight="1">
      <c r="A17" s="9" t="s">
        <v>12</v>
      </c>
      <c r="B17" s="32" t="str">
        <f t="shared" si="0"/>
        <v>1</v>
      </c>
      <c r="C17" s="32" t="str">
        <f t="shared" si="1"/>
        <v>3</v>
      </c>
      <c r="D17" s="32" t="str">
        <f t="shared" si="2"/>
        <v>7</v>
      </c>
      <c r="E17" s="27" t="s">
        <v>35</v>
      </c>
      <c r="F17" s="27"/>
      <c r="G17" s="38" t="str">
        <f t="shared" si="3"/>
        <v>m.</v>
      </c>
      <c r="H17" s="32" t="str">
        <f t="shared" si="4"/>
        <v>1</v>
      </c>
      <c r="I17" s="32" t="str">
        <f t="shared" si="5"/>
        <v>3</v>
      </c>
      <c r="J17" s="32" t="str">
        <f t="shared" si="6"/>
        <v>7</v>
      </c>
      <c r="K17" s="36" t="str">
        <f t="shared" si="7"/>
        <v>is</v>
      </c>
      <c r="L17" s="23"/>
      <c r="M17" s="25" t="str">
        <f t="shared" si="8"/>
        <v>m.</v>
      </c>
      <c r="N17" s="23" t="str">
        <f t="shared" si="9"/>
        <v>1</v>
      </c>
      <c r="O17" s="23" t="str">
        <f t="shared" si="10"/>
        <v>3</v>
      </c>
      <c r="P17" s="23" t="str">
        <f t="shared" si="11"/>
        <v>7</v>
      </c>
      <c r="Q17" s="23" t="str">
        <f t="shared" si="12"/>
        <v>is</v>
      </c>
      <c r="R17" s="23"/>
      <c r="S17" s="25" t="str">
        <f t="shared" si="13"/>
        <v>m.</v>
      </c>
      <c r="T17" s="23" t="str">
        <f t="shared" si="14"/>
        <v>1</v>
      </c>
      <c r="U17" s="23" t="str">
        <f t="shared" si="15"/>
        <v>3</v>
      </c>
      <c r="V17" s="23" t="str">
        <f t="shared" si="16"/>
        <v>7</v>
      </c>
      <c r="W17" s="23" t="str">
        <f t="shared" si="17"/>
        <v>is</v>
      </c>
      <c r="X17" s="23"/>
      <c r="Y17" s="25" t="str">
        <f t="shared" si="18"/>
        <v>m.</v>
      </c>
      <c r="Z17" s="23" t="str">
        <f t="shared" si="19"/>
        <v>1</v>
      </c>
      <c r="AA17" s="23" t="str">
        <f t="shared" si="20"/>
        <v>3</v>
      </c>
      <c r="AB17" s="23" t="str">
        <f t="shared" si="21"/>
        <v>7</v>
      </c>
      <c r="AC17" s="23" t="str">
        <f t="shared" si="22"/>
        <v>is</v>
      </c>
      <c r="AD17" s="23"/>
      <c r="AE17" s="25" t="str">
        <f t="shared" si="25"/>
        <v>m.</v>
      </c>
      <c r="AF17" s="23" t="str">
        <f t="shared" si="26"/>
        <v>1</v>
      </c>
      <c r="AG17" s="23" t="str">
        <f t="shared" si="27"/>
        <v>3</v>
      </c>
      <c r="AH17" s="23" t="str">
        <f t="shared" si="28"/>
        <v>7</v>
      </c>
      <c r="AI17" s="23" t="str">
        <f t="shared" si="23"/>
        <v>is</v>
      </c>
      <c r="AJ17" s="23"/>
      <c r="AK17" s="35">
        <f ca="1" t="shared" si="29"/>
        <v>137</v>
      </c>
      <c r="AL17" s="35" t="str">
        <f t="shared" si="30"/>
        <v>1</v>
      </c>
      <c r="AM17" s="35" t="str">
        <f t="shared" si="31"/>
        <v>3</v>
      </c>
      <c r="AN17" s="35" t="str">
        <f t="shared" si="32"/>
        <v>7</v>
      </c>
      <c r="AO17">
        <f ca="1" t="shared" si="33"/>
        <v>0.2837269344621518</v>
      </c>
      <c r="AP17">
        <f ca="1" t="shared" si="33"/>
        <v>0.018911378446463623</v>
      </c>
      <c r="AQ17">
        <f ca="1" t="shared" si="24"/>
        <v>0.21243345272769765</v>
      </c>
      <c r="AR17">
        <f ca="1" t="shared" si="24"/>
        <v>0.28169168698373426</v>
      </c>
      <c r="AT17">
        <f t="shared" si="34"/>
      </c>
      <c r="AU17">
        <f t="shared" si="34"/>
        <v>1</v>
      </c>
      <c r="AV17">
        <f t="shared" si="34"/>
      </c>
      <c r="AW17">
        <f t="shared" si="34"/>
      </c>
    </row>
    <row r="18" spans="1:49" ht="16.5" customHeight="1">
      <c r="A18" s="9" t="s">
        <v>13</v>
      </c>
      <c r="B18" s="32" t="str">
        <f t="shared" si="0"/>
        <v>1</v>
      </c>
      <c r="C18" s="32" t="str">
        <f t="shared" si="1"/>
        <v>8</v>
      </c>
      <c r="D18" s="32" t="str">
        <f t="shared" si="2"/>
        <v>1</v>
      </c>
      <c r="E18" s="27" t="s">
        <v>35</v>
      </c>
      <c r="F18" s="27"/>
      <c r="G18" s="38" t="str">
        <f t="shared" si="3"/>
        <v>n.</v>
      </c>
      <c r="H18" s="32" t="str">
        <f t="shared" si="4"/>
        <v>1</v>
      </c>
      <c r="I18" s="32" t="str">
        <f t="shared" si="5"/>
        <v>8</v>
      </c>
      <c r="J18" s="32" t="str">
        <f t="shared" si="6"/>
        <v>1</v>
      </c>
      <c r="K18" s="36" t="str">
        <f t="shared" si="7"/>
        <v>is</v>
      </c>
      <c r="L18" s="23"/>
      <c r="M18" s="25" t="str">
        <f t="shared" si="8"/>
        <v>n.</v>
      </c>
      <c r="N18" s="23" t="str">
        <f t="shared" si="9"/>
        <v>1</v>
      </c>
      <c r="O18" s="23" t="str">
        <f t="shared" si="10"/>
        <v>8</v>
      </c>
      <c r="P18" s="23" t="str">
        <f t="shared" si="11"/>
        <v>1</v>
      </c>
      <c r="Q18" s="23" t="str">
        <f t="shared" si="12"/>
        <v>is</v>
      </c>
      <c r="R18" s="23"/>
      <c r="S18" s="25" t="str">
        <f t="shared" si="13"/>
        <v>n.</v>
      </c>
      <c r="T18" s="23" t="str">
        <f t="shared" si="14"/>
        <v>1</v>
      </c>
      <c r="U18" s="23" t="str">
        <f t="shared" si="15"/>
        <v>8</v>
      </c>
      <c r="V18" s="23" t="str">
        <f t="shared" si="16"/>
        <v>1</v>
      </c>
      <c r="W18" s="23" t="str">
        <f t="shared" si="17"/>
        <v>is</v>
      </c>
      <c r="X18" s="23"/>
      <c r="Y18" s="25" t="str">
        <f t="shared" si="18"/>
        <v>n.</v>
      </c>
      <c r="Z18" s="23" t="str">
        <f t="shared" si="19"/>
        <v>1</v>
      </c>
      <c r="AA18" s="23" t="str">
        <f t="shared" si="20"/>
        <v>8</v>
      </c>
      <c r="AB18" s="23" t="str">
        <f t="shared" si="21"/>
        <v>1</v>
      </c>
      <c r="AC18" s="23" t="str">
        <f t="shared" si="22"/>
        <v>is</v>
      </c>
      <c r="AD18" s="23"/>
      <c r="AE18" s="25" t="str">
        <f t="shared" si="25"/>
        <v>n.</v>
      </c>
      <c r="AF18" s="23" t="str">
        <f t="shared" si="26"/>
        <v>1</v>
      </c>
      <c r="AG18" s="23" t="str">
        <f t="shared" si="27"/>
        <v>8</v>
      </c>
      <c r="AH18" s="23" t="str">
        <f t="shared" si="28"/>
        <v>1</v>
      </c>
      <c r="AI18" s="23" t="str">
        <f t="shared" si="23"/>
        <v>is</v>
      </c>
      <c r="AJ18" s="23"/>
      <c r="AK18" s="35">
        <f ca="1" t="shared" si="29"/>
        <v>181</v>
      </c>
      <c r="AL18" s="35" t="str">
        <f t="shared" si="30"/>
        <v>1</v>
      </c>
      <c r="AM18" s="35" t="str">
        <f t="shared" si="31"/>
        <v>8</v>
      </c>
      <c r="AN18" s="35" t="str">
        <f t="shared" si="32"/>
        <v>1</v>
      </c>
      <c r="AO18">
        <f ca="1" t="shared" si="33"/>
        <v>0.4762112008822279</v>
      </c>
      <c r="AP18">
        <f ca="1" t="shared" si="33"/>
        <v>0.24883649834711807</v>
      </c>
      <c r="AQ18">
        <f ca="1" t="shared" si="24"/>
        <v>0.4128756411124217</v>
      </c>
      <c r="AR18">
        <f ca="1" t="shared" si="24"/>
        <v>0.9198061813524756</v>
      </c>
      <c r="AT18">
        <f t="shared" si="34"/>
      </c>
      <c r="AU18">
        <f t="shared" si="34"/>
        <v>1</v>
      </c>
      <c r="AV18">
        <f t="shared" si="34"/>
      </c>
      <c r="AW18">
        <f t="shared" si="34"/>
      </c>
    </row>
    <row r="19" spans="1:49" ht="16.5" customHeight="1">
      <c r="A19" s="9" t="s">
        <v>14</v>
      </c>
      <c r="B19" s="32" t="str">
        <f t="shared" si="0"/>
        <v>6</v>
      </c>
      <c r="C19" s="32" t="str">
        <f t="shared" si="1"/>
        <v>9</v>
      </c>
      <c r="D19" s="32" t="str">
        <f t="shared" si="2"/>
        <v>2</v>
      </c>
      <c r="E19" s="27" t="s">
        <v>35</v>
      </c>
      <c r="F19" s="27"/>
      <c r="G19" s="38" t="str">
        <f t="shared" si="3"/>
        <v>o.</v>
      </c>
      <c r="H19" s="32" t="str">
        <f t="shared" si="4"/>
        <v>6</v>
      </c>
      <c r="I19" s="32" t="str">
        <f t="shared" si="5"/>
        <v>9</v>
      </c>
      <c r="J19" s="32" t="str">
        <f t="shared" si="6"/>
        <v>2</v>
      </c>
      <c r="K19" s="36" t="str">
        <f t="shared" si="7"/>
        <v>is</v>
      </c>
      <c r="L19" s="23"/>
      <c r="M19" s="25" t="str">
        <f t="shared" si="8"/>
        <v>o.</v>
      </c>
      <c r="N19" s="23" t="str">
        <f t="shared" si="9"/>
        <v>6</v>
      </c>
      <c r="O19" s="23" t="str">
        <f t="shared" si="10"/>
        <v>9</v>
      </c>
      <c r="P19" s="23" t="str">
        <f t="shared" si="11"/>
        <v>2</v>
      </c>
      <c r="Q19" s="23" t="str">
        <f t="shared" si="12"/>
        <v>is</v>
      </c>
      <c r="R19" s="23"/>
      <c r="S19" s="25" t="str">
        <f t="shared" si="13"/>
        <v>o.</v>
      </c>
      <c r="T19" s="23" t="str">
        <f t="shared" si="14"/>
        <v>6</v>
      </c>
      <c r="U19" s="23" t="str">
        <f t="shared" si="15"/>
        <v>9</v>
      </c>
      <c r="V19" s="23" t="str">
        <f t="shared" si="16"/>
        <v>2</v>
      </c>
      <c r="W19" s="23" t="str">
        <f t="shared" si="17"/>
        <v>is</v>
      </c>
      <c r="X19" s="23"/>
      <c r="Y19" s="25" t="str">
        <f t="shared" si="18"/>
        <v>o.</v>
      </c>
      <c r="Z19" s="23" t="str">
        <f t="shared" si="19"/>
        <v>6</v>
      </c>
      <c r="AA19" s="23" t="str">
        <f t="shared" si="20"/>
        <v>9</v>
      </c>
      <c r="AB19" s="23" t="str">
        <f t="shared" si="21"/>
        <v>2</v>
      </c>
      <c r="AC19" s="23" t="str">
        <f t="shared" si="22"/>
        <v>is</v>
      </c>
      <c r="AD19" s="23"/>
      <c r="AE19" s="25" t="str">
        <f t="shared" si="25"/>
        <v>o.</v>
      </c>
      <c r="AF19" s="23" t="str">
        <f t="shared" si="26"/>
        <v>6</v>
      </c>
      <c r="AG19" s="23" t="str">
        <f t="shared" si="27"/>
        <v>9</v>
      </c>
      <c r="AH19" s="23" t="str">
        <f t="shared" si="28"/>
        <v>2</v>
      </c>
      <c r="AI19" s="23" t="str">
        <f t="shared" si="23"/>
        <v>is</v>
      </c>
      <c r="AJ19" s="23"/>
      <c r="AK19" s="35">
        <f ca="1" t="shared" si="29"/>
        <v>692</v>
      </c>
      <c r="AL19" s="35" t="str">
        <f t="shared" si="30"/>
        <v>6</v>
      </c>
      <c r="AM19" s="35" t="str">
        <f t="shared" si="31"/>
        <v>9</v>
      </c>
      <c r="AN19" s="35" t="str">
        <f t="shared" si="32"/>
        <v>2</v>
      </c>
      <c r="AO19">
        <f ca="1" t="shared" si="33"/>
        <v>0.20451383619396868</v>
      </c>
      <c r="AP19">
        <f ca="1" t="shared" si="33"/>
        <v>0.7817626429037281</v>
      </c>
      <c r="AQ19">
        <f ca="1" t="shared" si="24"/>
        <v>0.36497633436957777</v>
      </c>
      <c r="AR19">
        <f ca="1" t="shared" si="24"/>
        <v>0.639444287373589</v>
      </c>
      <c r="AT19">
        <f t="shared" si="34"/>
        <v>1</v>
      </c>
      <c r="AU19">
        <f t="shared" si="34"/>
      </c>
      <c r="AV19">
        <f t="shared" si="34"/>
      </c>
      <c r="AW19">
        <f t="shared" si="34"/>
      </c>
    </row>
    <row r="20" spans="1:49" ht="16.5" customHeight="1">
      <c r="A20" s="9" t="s">
        <v>15</v>
      </c>
      <c r="B20" s="32" t="str">
        <f t="shared" si="0"/>
        <v>2</v>
      </c>
      <c r="C20" s="32" t="str">
        <f t="shared" si="1"/>
        <v>6</v>
      </c>
      <c r="D20" s="32" t="str">
        <f t="shared" si="2"/>
        <v>6</v>
      </c>
      <c r="E20" s="27" t="s">
        <v>35</v>
      </c>
      <c r="F20" s="27"/>
      <c r="G20" s="38" t="str">
        <f t="shared" si="3"/>
        <v>p.</v>
      </c>
      <c r="H20" s="32" t="str">
        <f t="shared" si="4"/>
        <v>2</v>
      </c>
      <c r="I20" s="32" t="str">
        <f t="shared" si="5"/>
        <v>6</v>
      </c>
      <c r="J20" s="32" t="str">
        <f t="shared" si="6"/>
        <v>6</v>
      </c>
      <c r="K20" s="36" t="str">
        <f t="shared" si="7"/>
        <v>is</v>
      </c>
      <c r="L20" s="23"/>
      <c r="M20" s="25" t="str">
        <f t="shared" si="8"/>
        <v>p.</v>
      </c>
      <c r="N20" s="23" t="str">
        <f t="shared" si="9"/>
        <v>2</v>
      </c>
      <c r="O20" s="23" t="str">
        <f t="shared" si="10"/>
        <v>6</v>
      </c>
      <c r="P20" s="23" t="str">
        <f t="shared" si="11"/>
        <v>6</v>
      </c>
      <c r="Q20" s="23" t="str">
        <f t="shared" si="12"/>
        <v>is</v>
      </c>
      <c r="R20" s="23"/>
      <c r="S20" s="25" t="str">
        <f t="shared" si="13"/>
        <v>p.</v>
      </c>
      <c r="T20" s="23" t="str">
        <f t="shared" si="14"/>
        <v>2</v>
      </c>
      <c r="U20" s="23" t="str">
        <f t="shared" si="15"/>
        <v>6</v>
      </c>
      <c r="V20" s="23" t="str">
        <f t="shared" si="16"/>
        <v>6</v>
      </c>
      <c r="W20" s="23" t="str">
        <f t="shared" si="17"/>
        <v>is</v>
      </c>
      <c r="X20" s="23"/>
      <c r="Y20" s="25" t="str">
        <f t="shared" si="18"/>
        <v>p.</v>
      </c>
      <c r="Z20" s="23" t="str">
        <f t="shared" si="19"/>
        <v>2</v>
      </c>
      <c r="AA20" s="23" t="str">
        <f t="shared" si="20"/>
        <v>6</v>
      </c>
      <c r="AB20" s="23" t="str">
        <f t="shared" si="21"/>
        <v>6</v>
      </c>
      <c r="AC20" s="23" t="str">
        <f t="shared" si="22"/>
        <v>is</v>
      </c>
      <c r="AD20" s="23"/>
      <c r="AE20" s="25" t="str">
        <f t="shared" si="25"/>
        <v>p.</v>
      </c>
      <c r="AF20" s="23" t="str">
        <f t="shared" si="26"/>
        <v>2</v>
      </c>
      <c r="AG20" s="23" t="str">
        <f t="shared" si="27"/>
        <v>6</v>
      </c>
      <c r="AH20" s="23" t="str">
        <f t="shared" si="28"/>
        <v>6</v>
      </c>
      <c r="AI20" s="23" t="str">
        <f t="shared" si="23"/>
        <v>is</v>
      </c>
      <c r="AJ20" s="23"/>
      <c r="AK20" s="35">
        <f ca="1" t="shared" si="29"/>
        <v>266</v>
      </c>
      <c r="AL20" s="35" t="str">
        <f t="shared" si="30"/>
        <v>2</v>
      </c>
      <c r="AM20" s="35" t="str">
        <f t="shared" si="31"/>
        <v>6</v>
      </c>
      <c r="AN20" s="35" t="str">
        <f t="shared" si="32"/>
        <v>6</v>
      </c>
      <c r="AO20">
        <f ca="1" t="shared" si="33"/>
        <v>0.9023945893288063</v>
      </c>
      <c r="AP20">
        <f ca="1" t="shared" si="33"/>
        <v>0.631440830188251</v>
      </c>
      <c r="AQ20">
        <f ca="1" t="shared" si="24"/>
        <v>0.5765647614374068</v>
      </c>
      <c r="AR20">
        <f ca="1" t="shared" si="24"/>
        <v>0.38666628315541773</v>
      </c>
      <c r="AT20">
        <f t="shared" si="34"/>
      </c>
      <c r="AU20">
        <f t="shared" si="34"/>
      </c>
      <c r="AV20">
        <f t="shared" si="34"/>
      </c>
      <c r="AW20">
        <f t="shared" si="34"/>
        <v>1</v>
      </c>
    </row>
    <row r="21" spans="1:49" ht="16.5" customHeight="1">
      <c r="A21" s="9" t="s">
        <v>16</v>
      </c>
      <c r="B21" s="32" t="str">
        <f t="shared" si="0"/>
        <v>1</v>
      </c>
      <c r="C21" s="32" t="str">
        <f t="shared" si="1"/>
        <v>4</v>
      </c>
      <c r="D21" s="32" t="str">
        <f t="shared" si="2"/>
        <v>6</v>
      </c>
      <c r="E21" s="27" t="s">
        <v>35</v>
      </c>
      <c r="F21" s="27"/>
      <c r="G21" s="38" t="str">
        <f t="shared" si="3"/>
        <v>q.</v>
      </c>
      <c r="H21" s="32" t="str">
        <f t="shared" si="4"/>
        <v>1</v>
      </c>
      <c r="I21" s="32" t="str">
        <f t="shared" si="5"/>
        <v>4</v>
      </c>
      <c r="J21" s="32" t="str">
        <f t="shared" si="6"/>
        <v>6</v>
      </c>
      <c r="K21" s="36" t="str">
        <f t="shared" si="7"/>
        <v>is</v>
      </c>
      <c r="L21" s="23"/>
      <c r="M21" s="25" t="str">
        <f t="shared" si="8"/>
        <v>q.</v>
      </c>
      <c r="N21" s="23" t="str">
        <f t="shared" si="9"/>
        <v>1</v>
      </c>
      <c r="O21" s="23" t="str">
        <f t="shared" si="10"/>
        <v>4</v>
      </c>
      <c r="P21" s="23" t="str">
        <f t="shared" si="11"/>
        <v>6</v>
      </c>
      <c r="Q21" s="23" t="str">
        <f t="shared" si="12"/>
        <v>is</v>
      </c>
      <c r="R21" s="23"/>
      <c r="S21" s="25" t="str">
        <f t="shared" si="13"/>
        <v>q.</v>
      </c>
      <c r="T21" s="23" t="str">
        <f t="shared" si="14"/>
        <v>1</v>
      </c>
      <c r="U21" s="23" t="str">
        <f t="shared" si="15"/>
        <v>4</v>
      </c>
      <c r="V21" s="23" t="str">
        <f t="shared" si="16"/>
        <v>6</v>
      </c>
      <c r="W21" s="23" t="str">
        <f t="shared" si="17"/>
        <v>is</v>
      </c>
      <c r="X21" s="23"/>
      <c r="Y21" s="25" t="str">
        <f t="shared" si="18"/>
        <v>q.</v>
      </c>
      <c r="Z21" s="23" t="str">
        <f t="shared" si="19"/>
        <v>1</v>
      </c>
      <c r="AA21" s="23" t="str">
        <f t="shared" si="20"/>
        <v>4</v>
      </c>
      <c r="AB21" s="23" t="str">
        <f t="shared" si="21"/>
        <v>6</v>
      </c>
      <c r="AC21" s="23" t="str">
        <f t="shared" si="22"/>
        <v>is</v>
      </c>
      <c r="AD21" s="23"/>
      <c r="AE21" s="25" t="str">
        <f t="shared" si="25"/>
        <v>q.</v>
      </c>
      <c r="AF21" s="23" t="str">
        <f t="shared" si="26"/>
        <v>1</v>
      </c>
      <c r="AG21" s="23" t="str">
        <f t="shared" si="27"/>
        <v>4</v>
      </c>
      <c r="AH21" s="23" t="str">
        <f t="shared" si="28"/>
        <v>6</v>
      </c>
      <c r="AI21" s="23" t="str">
        <f t="shared" si="23"/>
        <v>is</v>
      </c>
      <c r="AJ21" s="23"/>
      <c r="AK21" s="35">
        <f ca="1" t="shared" si="29"/>
        <v>146</v>
      </c>
      <c r="AL21" s="35" t="str">
        <f t="shared" si="30"/>
        <v>1</v>
      </c>
      <c r="AM21" s="35" t="str">
        <f t="shared" si="31"/>
        <v>4</v>
      </c>
      <c r="AN21" s="35" t="str">
        <f t="shared" si="32"/>
        <v>6</v>
      </c>
      <c r="AO21">
        <f ca="1" t="shared" si="33"/>
        <v>0.41132319487873037</v>
      </c>
      <c r="AP21">
        <f ca="1" t="shared" si="33"/>
        <v>0.9291696169994377</v>
      </c>
      <c r="AQ21">
        <f ca="1" t="shared" si="33"/>
        <v>0.3888636129756282</v>
      </c>
      <c r="AR21">
        <f ca="1" t="shared" si="33"/>
        <v>0.09254758207997438</v>
      </c>
      <c r="AT21">
        <f t="shared" si="34"/>
      </c>
      <c r="AU21">
        <f t="shared" si="34"/>
      </c>
      <c r="AV21">
        <f t="shared" si="34"/>
      </c>
      <c r="AW21">
        <f t="shared" si="34"/>
        <v>1</v>
      </c>
    </row>
    <row r="22" spans="1:49" ht="16.5" customHeight="1">
      <c r="A22" s="9" t="s">
        <v>17</v>
      </c>
      <c r="B22" s="32" t="str">
        <f t="shared" si="0"/>
        <v>8</v>
      </c>
      <c r="C22" s="32" t="str">
        <f t="shared" si="1"/>
        <v>9</v>
      </c>
      <c r="D22" s="32" t="str">
        <f t="shared" si="2"/>
        <v>6</v>
      </c>
      <c r="E22" s="27" t="s">
        <v>35</v>
      </c>
      <c r="F22" s="27"/>
      <c r="G22" s="38" t="str">
        <f t="shared" si="3"/>
        <v>r.</v>
      </c>
      <c r="H22" s="32" t="str">
        <f t="shared" si="4"/>
        <v>8</v>
      </c>
      <c r="I22" s="32" t="str">
        <f t="shared" si="5"/>
        <v>9</v>
      </c>
      <c r="J22" s="32" t="str">
        <f t="shared" si="6"/>
        <v>6</v>
      </c>
      <c r="K22" s="36" t="str">
        <f t="shared" si="7"/>
        <v>is</v>
      </c>
      <c r="L22" s="23"/>
      <c r="M22" s="25" t="str">
        <f t="shared" si="8"/>
        <v>r.</v>
      </c>
      <c r="N22" s="23" t="str">
        <f t="shared" si="9"/>
        <v>8</v>
      </c>
      <c r="O22" s="23" t="str">
        <f t="shared" si="10"/>
        <v>9</v>
      </c>
      <c r="P22" s="23" t="str">
        <f t="shared" si="11"/>
        <v>6</v>
      </c>
      <c r="Q22" s="23" t="str">
        <f t="shared" si="12"/>
        <v>is</v>
      </c>
      <c r="R22" s="23"/>
      <c r="S22" s="25" t="str">
        <f t="shared" si="13"/>
        <v>r.</v>
      </c>
      <c r="T22" s="23" t="str">
        <f t="shared" si="14"/>
        <v>8</v>
      </c>
      <c r="U22" s="23" t="str">
        <f t="shared" si="15"/>
        <v>9</v>
      </c>
      <c r="V22" s="23" t="str">
        <f t="shared" si="16"/>
        <v>6</v>
      </c>
      <c r="W22" s="23" t="str">
        <f t="shared" si="17"/>
        <v>is</v>
      </c>
      <c r="X22" s="23"/>
      <c r="Y22" s="25" t="str">
        <f t="shared" si="18"/>
        <v>r.</v>
      </c>
      <c r="Z22" s="23" t="str">
        <f t="shared" si="19"/>
        <v>8</v>
      </c>
      <c r="AA22" s="23" t="str">
        <f t="shared" si="20"/>
        <v>9</v>
      </c>
      <c r="AB22" s="23" t="str">
        <f t="shared" si="21"/>
        <v>6</v>
      </c>
      <c r="AC22" s="23" t="str">
        <f t="shared" si="22"/>
        <v>is</v>
      </c>
      <c r="AD22" s="23"/>
      <c r="AE22" s="25" t="str">
        <f t="shared" si="25"/>
        <v>r.</v>
      </c>
      <c r="AF22" s="23" t="str">
        <f t="shared" si="26"/>
        <v>8</v>
      </c>
      <c r="AG22" s="23" t="str">
        <f t="shared" si="27"/>
        <v>9</v>
      </c>
      <c r="AH22" s="23" t="str">
        <f t="shared" si="28"/>
        <v>6</v>
      </c>
      <c r="AI22" s="23" t="str">
        <f t="shared" si="23"/>
        <v>is</v>
      </c>
      <c r="AJ22" s="23"/>
      <c r="AK22" s="35">
        <f ca="1" t="shared" si="29"/>
        <v>896</v>
      </c>
      <c r="AL22" s="35" t="str">
        <f t="shared" si="30"/>
        <v>8</v>
      </c>
      <c r="AM22" s="35" t="str">
        <f t="shared" si="31"/>
        <v>9</v>
      </c>
      <c r="AN22" s="35" t="str">
        <f t="shared" si="32"/>
        <v>6</v>
      </c>
      <c r="AO22">
        <f ca="1" t="shared" si="33"/>
        <v>0.40775792309716063</v>
      </c>
      <c r="AP22">
        <f ca="1" t="shared" si="33"/>
        <v>0.23222054275162485</v>
      </c>
      <c r="AQ22">
        <f ca="1" t="shared" si="33"/>
        <v>0.019456291493845868</v>
      </c>
      <c r="AR22">
        <f ca="1" t="shared" si="33"/>
        <v>0.15515867381799264</v>
      </c>
      <c r="AT22">
        <f t="shared" si="34"/>
      </c>
      <c r="AU22">
        <f t="shared" si="34"/>
      </c>
      <c r="AV22">
        <f t="shared" si="34"/>
        <v>1</v>
      </c>
      <c r="AW22">
        <f t="shared" si="34"/>
      </c>
    </row>
    <row r="23" spans="1:49" ht="16.5" customHeight="1">
      <c r="A23" s="9" t="s">
        <v>18</v>
      </c>
      <c r="B23" s="32" t="str">
        <f t="shared" si="0"/>
        <v>4</v>
      </c>
      <c r="C23" s="32" t="str">
        <f t="shared" si="1"/>
        <v>9</v>
      </c>
      <c r="D23" s="32" t="str">
        <f t="shared" si="2"/>
        <v>9</v>
      </c>
      <c r="E23" s="27" t="s">
        <v>35</v>
      </c>
      <c r="F23" s="27"/>
      <c r="G23" s="38" t="str">
        <f t="shared" si="3"/>
        <v>s.</v>
      </c>
      <c r="H23" s="32" t="str">
        <f t="shared" si="4"/>
        <v>4</v>
      </c>
      <c r="I23" s="32" t="str">
        <f t="shared" si="5"/>
        <v>9</v>
      </c>
      <c r="J23" s="32" t="str">
        <f t="shared" si="6"/>
        <v>9</v>
      </c>
      <c r="K23" s="36" t="str">
        <f t="shared" si="7"/>
        <v>is</v>
      </c>
      <c r="L23" s="23"/>
      <c r="M23" s="25" t="str">
        <f t="shared" si="8"/>
        <v>s.</v>
      </c>
      <c r="N23" s="23" t="str">
        <f t="shared" si="9"/>
        <v>4</v>
      </c>
      <c r="O23" s="23" t="str">
        <f t="shared" si="10"/>
        <v>9</v>
      </c>
      <c r="P23" s="23" t="str">
        <f t="shared" si="11"/>
        <v>9</v>
      </c>
      <c r="Q23" s="23" t="str">
        <f t="shared" si="12"/>
        <v>is</v>
      </c>
      <c r="R23" s="23"/>
      <c r="S23" s="25" t="str">
        <f t="shared" si="13"/>
        <v>s.</v>
      </c>
      <c r="T23" s="23" t="str">
        <f t="shared" si="14"/>
        <v>4</v>
      </c>
      <c r="U23" s="23" t="str">
        <f t="shared" si="15"/>
        <v>9</v>
      </c>
      <c r="V23" s="23" t="str">
        <f t="shared" si="16"/>
        <v>9</v>
      </c>
      <c r="W23" s="23" t="str">
        <f t="shared" si="17"/>
        <v>is</v>
      </c>
      <c r="X23" s="23"/>
      <c r="Y23" s="25" t="str">
        <f t="shared" si="18"/>
        <v>s.</v>
      </c>
      <c r="Z23" s="23" t="str">
        <f t="shared" si="19"/>
        <v>4</v>
      </c>
      <c r="AA23" s="23" t="str">
        <f t="shared" si="20"/>
        <v>9</v>
      </c>
      <c r="AB23" s="23" t="str">
        <f t="shared" si="21"/>
        <v>9</v>
      </c>
      <c r="AC23" s="23" t="str">
        <f t="shared" si="22"/>
        <v>is</v>
      </c>
      <c r="AD23" s="23"/>
      <c r="AE23" s="25" t="str">
        <f t="shared" si="25"/>
        <v>s.</v>
      </c>
      <c r="AF23" s="23" t="str">
        <f t="shared" si="26"/>
        <v>4</v>
      </c>
      <c r="AG23" s="23" t="str">
        <f t="shared" si="27"/>
        <v>9</v>
      </c>
      <c r="AH23" s="23" t="str">
        <f t="shared" si="28"/>
        <v>9</v>
      </c>
      <c r="AI23" s="23" t="str">
        <f t="shared" si="23"/>
        <v>is</v>
      </c>
      <c r="AJ23" s="23"/>
      <c r="AK23" s="35">
        <f ca="1" t="shared" si="29"/>
        <v>499</v>
      </c>
      <c r="AL23" s="35" t="str">
        <f t="shared" si="30"/>
        <v>4</v>
      </c>
      <c r="AM23" s="35" t="str">
        <f t="shared" si="31"/>
        <v>9</v>
      </c>
      <c r="AN23" s="35" t="str">
        <f t="shared" si="32"/>
        <v>9</v>
      </c>
      <c r="AO23">
        <f ca="1" t="shared" si="33"/>
        <v>0.8912604620074056</v>
      </c>
      <c r="AP23">
        <f ca="1" t="shared" si="33"/>
        <v>0.8476235268526517</v>
      </c>
      <c r="AQ23">
        <f ca="1" t="shared" si="33"/>
        <v>0.6165991810875318</v>
      </c>
      <c r="AR23">
        <f ca="1" t="shared" si="33"/>
        <v>0.35196193160586664</v>
      </c>
      <c r="AT23">
        <f t="shared" si="34"/>
      </c>
      <c r="AU23">
        <f t="shared" si="34"/>
      </c>
      <c r="AV23">
        <f t="shared" si="34"/>
      </c>
      <c r="AW23">
        <f t="shared" si="34"/>
        <v>1</v>
      </c>
    </row>
    <row r="24" spans="1:49" ht="16.5" customHeight="1">
      <c r="A24" s="9" t="s">
        <v>19</v>
      </c>
      <c r="B24" s="32" t="str">
        <f t="shared" si="0"/>
        <v>4</v>
      </c>
      <c r="C24" s="32" t="str">
        <f t="shared" si="1"/>
        <v>7</v>
      </c>
      <c r="D24" s="32" t="str">
        <f t="shared" si="2"/>
        <v>4</v>
      </c>
      <c r="E24" s="27" t="s">
        <v>35</v>
      </c>
      <c r="F24" s="27"/>
      <c r="G24" s="38" t="str">
        <f t="shared" si="3"/>
        <v>t.</v>
      </c>
      <c r="H24" s="32" t="str">
        <f t="shared" si="4"/>
        <v>4</v>
      </c>
      <c r="I24" s="32" t="str">
        <f t="shared" si="5"/>
        <v>7</v>
      </c>
      <c r="J24" s="32" t="str">
        <f t="shared" si="6"/>
        <v>4</v>
      </c>
      <c r="K24" s="36" t="str">
        <f t="shared" si="7"/>
        <v>is</v>
      </c>
      <c r="L24" s="23"/>
      <c r="M24" s="25" t="str">
        <f t="shared" si="8"/>
        <v>t.</v>
      </c>
      <c r="N24" s="23" t="str">
        <f t="shared" si="9"/>
        <v>4</v>
      </c>
      <c r="O24" s="23" t="str">
        <f t="shared" si="10"/>
        <v>7</v>
      </c>
      <c r="P24" s="23" t="str">
        <f t="shared" si="11"/>
        <v>4</v>
      </c>
      <c r="Q24" s="23" t="str">
        <f t="shared" si="12"/>
        <v>is</v>
      </c>
      <c r="R24" s="23"/>
      <c r="S24" s="25" t="str">
        <f t="shared" si="13"/>
        <v>t.</v>
      </c>
      <c r="T24" s="23" t="str">
        <f t="shared" si="14"/>
        <v>4</v>
      </c>
      <c r="U24" s="23" t="str">
        <f t="shared" si="15"/>
        <v>7</v>
      </c>
      <c r="V24" s="23" t="str">
        <f t="shared" si="16"/>
        <v>4</v>
      </c>
      <c r="W24" s="23" t="str">
        <f t="shared" si="17"/>
        <v>is</v>
      </c>
      <c r="X24" s="23"/>
      <c r="Y24" s="25" t="str">
        <f t="shared" si="18"/>
        <v>t.</v>
      </c>
      <c r="Z24" s="23" t="str">
        <f t="shared" si="19"/>
        <v>4</v>
      </c>
      <c r="AA24" s="23" t="str">
        <f t="shared" si="20"/>
        <v>7</v>
      </c>
      <c r="AB24" s="23" t="str">
        <f t="shared" si="21"/>
        <v>4</v>
      </c>
      <c r="AC24" s="23" t="str">
        <f t="shared" si="22"/>
        <v>is</v>
      </c>
      <c r="AD24" s="23"/>
      <c r="AE24" s="25" t="str">
        <f t="shared" si="25"/>
        <v>t.</v>
      </c>
      <c r="AF24" s="23" t="str">
        <f t="shared" si="26"/>
        <v>4</v>
      </c>
      <c r="AG24" s="23" t="str">
        <f t="shared" si="27"/>
        <v>7</v>
      </c>
      <c r="AH24" s="23" t="str">
        <f t="shared" si="28"/>
        <v>4</v>
      </c>
      <c r="AI24" s="23" t="str">
        <f t="shared" si="23"/>
        <v>is</v>
      </c>
      <c r="AJ24" s="23"/>
      <c r="AK24" s="35">
        <f ca="1" t="shared" si="29"/>
        <v>474</v>
      </c>
      <c r="AL24" s="35" t="str">
        <f t="shared" si="30"/>
        <v>4</v>
      </c>
      <c r="AM24" s="35" t="str">
        <f t="shared" si="31"/>
        <v>7</v>
      </c>
      <c r="AN24" s="35" t="str">
        <f t="shared" si="32"/>
        <v>4</v>
      </c>
      <c r="AO24">
        <f ca="1" t="shared" si="33"/>
        <v>0.9153057891579008</v>
      </c>
      <c r="AP24">
        <f ca="1" t="shared" si="33"/>
        <v>0.3726117779356528</v>
      </c>
      <c r="AQ24">
        <f ca="1" t="shared" si="33"/>
        <v>0.9166565499776027</v>
      </c>
      <c r="AR24">
        <f ca="1" t="shared" si="33"/>
        <v>0.5918782452270301</v>
      </c>
      <c r="AT24">
        <f t="shared" si="34"/>
      </c>
      <c r="AU24">
        <f t="shared" si="34"/>
        <v>1</v>
      </c>
      <c r="AV24">
        <f t="shared" si="34"/>
      </c>
      <c r="AW24">
        <f t="shared" si="34"/>
      </c>
    </row>
    <row r="25" spans="1:49" ht="16.5" customHeight="1">
      <c r="A25" s="9" t="s">
        <v>20</v>
      </c>
      <c r="B25" s="32" t="str">
        <f t="shared" si="0"/>
        <v>3</v>
      </c>
      <c r="C25" s="32" t="str">
        <f t="shared" si="1"/>
        <v>3</v>
      </c>
      <c r="D25" s="32" t="str">
        <f t="shared" si="2"/>
        <v>3</v>
      </c>
      <c r="E25" s="27" t="s">
        <v>35</v>
      </c>
      <c r="F25" s="27"/>
      <c r="G25" s="38" t="str">
        <f t="shared" si="3"/>
        <v>u.</v>
      </c>
      <c r="H25" s="32" t="str">
        <f t="shared" si="4"/>
        <v>3</v>
      </c>
      <c r="I25" s="32" t="str">
        <f t="shared" si="5"/>
        <v>3</v>
      </c>
      <c r="J25" s="32" t="str">
        <f t="shared" si="6"/>
        <v>3</v>
      </c>
      <c r="K25" s="36" t="str">
        <f t="shared" si="7"/>
        <v>is</v>
      </c>
      <c r="L25" s="23"/>
      <c r="M25" s="25" t="str">
        <f t="shared" si="8"/>
        <v>u.</v>
      </c>
      <c r="N25" s="23" t="str">
        <f t="shared" si="9"/>
        <v>3</v>
      </c>
      <c r="O25" s="23" t="str">
        <f t="shared" si="10"/>
        <v>3</v>
      </c>
      <c r="P25" s="23" t="str">
        <f t="shared" si="11"/>
        <v>3</v>
      </c>
      <c r="Q25" s="23" t="str">
        <f t="shared" si="12"/>
        <v>is</v>
      </c>
      <c r="R25" s="23"/>
      <c r="S25" s="25" t="str">
        <f t="shared" si="13"/>
        <v>u.</v>
      </c>
      <c r="T25" s="23" t="str">
        <f t="shared" si="14"/>
        <v>3</v>
      </c>
      <c r="U25" s="23" t="str">
        <f t="shared" si="15"/>
        <v>3</v>
      </c>
      <c r="V25" s="23" t="str">
        <f t="shared" si="16"/>
        <v>3</v>
      </c>
      <c r="W25" s="23" t="str">
        <f t="shared" si="17"/>
        <v>is</v>
      </c>
      <c r="X25" s="23"/>
      <c r="Y25" s="25" t="str">
        <f t="shared" si="18"/>
        <v>u.</v>
      </c>
      <c r="Z25" s="23" t="str">
        <f t="shared" si="19"/>
        <v>3</v>
      </c>
      <c r="AA25" s="23" t="str">
        <f t="shared" si="20"/>
        <v>3</v>
      </c>
      <c r="AB25" s="23" t="str">
        <f t="shared" si="21"/>
        <v>3</v>
      </c>
      <c r="AC25" s="23" t="str">
        <f t="shared" si="22"/>
        <v>is</v>
      </c>
      <c r="AD25" s="23"/>
      <c r="AE25" s="25" t="str">
        <f t="shared" si="25"/>
        <v>u.</v>
      </c>
      <c r="AF25" s="23" t="str">
        <f t="shared" si="26"/>
        <v>3</v>
      </c>
      <c r="AG25" s="23" t="str">
        <f t="shared" si="27"/>
        <v>3</v>
      </c>
      <c r="AH25" s="23" t="str">
        <f t="shared" si="28"/>
        <v>3</v>
      </c>
      <c r="AI25" s="23" t="str">
        <f t="shared" si="23"/>
        <v>is</v>
      </c>
      <c r="AJ25" s="23"/>
      <c r="AK25" s="35">
        <f ca="1" t="shared" si="29"/>
        <v>333</v>
      </c>
      <c r="AL25" s="35" t="str">
        <f t="shared" si="30"/>
        <v>3</v>
      </c>
      <c r="AM25" s="35" t="str">
        <f t="shared" si="31"/>
        <v>3</v>
      </c>
      <c r="AN25" s="35" t="str">
        <f t="shared" si="32"/>
        <v>3</v>
      </c>
      <c r="AO25">
        <f ca="1" t="shared" si="33"/>
        <v>0.5566253146855482</v>
      </c>
      <c r="AP25">
        <f ca="1" t="shared" si="33"/>
        <v>0.548798031075135</v>
      </c>
      <c r="AQ25">
        <f ca="1" t="shared" si="33"/>
        <v>0.08397800226395269</v>
      </c>
      <c r="AR25">
        <f ca="1" t="shared" si="33"/>
        <v>0.1827218478947863</v>
      </c>
      <c r="AT25">
        <f t="shared" si="34"/>
      </c>
      <c r="AU25">
        <f t="shared" si="34"/>
      </c>
      <c r="AV25">
        <f t="shared" si="34"/>
        <v>1</v>
      </c>
      <c r="AW25">
        <f t="shared" si="34"/>
      </c>
    </row>
    <row r="26" spans="1:49" ht="16.5" customHeight="1">
      <c r="A26" s="9" t="s">
        <v>21</v>
      </c>
      <c r="B26" s="32" t="str">
        <f t="shared" si="0"/>
        <v>8</v>
      </c>
      <c r="C26" s="32" t="str">
        <f t="shared" si="1"/>
        <v>1</v>
      </c>
      <c r="D26" s="32" t="str">
        <f t="shared" si="2"/>
        <v>2</v>
      </c>
      <c r="E26" s="27" t="s">
        <v>35</v>
      </c>
      <c r="F26" s="27"/>
      <c r="G26" s="38" t="str">
        <f t="shared" si="3"/>
        <v>v.</v>
      </c>
      <c r="H26" s="32" t="str">
        <f t="shared" si="4"/>
        <v>8</v>
      </c>
      <c r="I26" s="32" t="str">
        <f t="shared" si="5"/>
        <v>1</v>
      </c>
      <c r="J26" s="32" t="str">
        <f t="shared" si="6"/>
        <v>2</v>
      </c>
      <c r="K26" s="36" t="str">
        <f t="shared" si="7"/>
        <v>is</v>
      </c>
      <c r="L26" s="23"/>
      <c r="M26" s="25" t="str">
        <f t="shared" si="8"/>
        <v>v.</v>
      </c>
      <c r="N26" s="23" t="str">
        <f t="shared" si="9"/>
        <v>8</v>
      </c>
      <c r="O26" s="23" t="str">
        <f t="shared" si="10"/>
        <v>1</v>
      </c>
      <c r="P26" s="23" t="str">
        <f t="shared" si="11"/>
        <v>2</v>
      </c>
      <c r="Q26" s="23" t="str">
        <f t="shared" si="12"/>
        <v>is</v>
      </c>
      <c r="R26" s="23"/>
      <c r="S26" s="25" t="str">
        <f t="shared" si="13"/>
        <v>v.</v>
      </c>
      <c r="T26" s="23" t="str">
        <f t="shared" si="14"/>
        <v>8</v>
      </c>
      <c r="U26" s="23" t="str">
        <f t="shared" si="15"/>
        <v>1</v>
      </c>
      <c r="V26" s="23" t="str">
        <f t="shared" si="16"/>
        <v>2</v>
      </c>
      <c r="W26" s="23" t="str">
        <f t="shared" si="17"/>
        <v>is</v>
      </c>
      <c r="X26" s="23"/>
      <c r="Y26" s="25" t="str">
        <f t="shared" si="18"/>
        <v>v.</v>
      </c>
      <c r="Z26" s="23" t="str">
        <f t="shared" si="19"/>
        <v>8</v>
      </c>
      <c r="AA26" s="23" t="str">
        <f t="shared" si="20"/>
        <v>1</v>
      </c>
      <c r="AB26" s="23" t="str">
        <f t="shared" si="21"/>
        <v>2</v>
      </c>
      <c r="AC26" s="23" t="str">
        <f t="shared" si="22"/>
        <v>is</v>
      </c>
      <c r="AD26" s="23"/>
      <c r="AE26" s="25" t="str">
        <f t="shared" si="25"/>
        <v>v.</v>
      </c>
      <c r="AF26" s="23" t="str">
        <f t="shared" si="26"/>
        <v>8</v>
      </c>
      <c r="AG26" s="23" t="str">
        <f t="shared" si="27"/>
        <v>1</v>
      </c>
      <c r="AH26" s="23" t="str">
        <f t="shared" si="28"/>
        <v>2</v>
      </c>
      <c r="AI26" s="23" t="str">
        <f t="shared" si="23"/>
        <v>is</v>
      </c>
      <c r="AJ26" s="23"/>
      <c r="AK26" s="35">
        <f ca="1" t="shared" si="29"/>
        <v>812</v>
      </c>
      <c r="AL26" s="35" t="str">
        <f t="shared" si="30"/>
        <v>8</v>
      </c>
      <c r="AM26" s="35" t="str">
        <f t="shared" si="31"/>
        <v>1</v>
      </c>
      <c r="AN26" s="35" t="str">
        <f t="shared" si="32"/>
        <v>2</v>
      </c>
      <c r="AO26">
        <f ca="1" t="shared" si="33"/>
        <v>0.48811202457437397</v>
      </c>
      <c r="AP26">
        <f ca="1" t="shared" si="33"/>
        <v>0.9772237664122416</v>
      </c>
      <c r="AQ26">
        <f ca="1" t="shared" si="33"/>
        <v>0.21632262258191037</v>
      </c>
      <c r="AR26">
        <f ca="1" t="shared" si="33"/>
        <v>0.41812260529487766</v>
      </c>
      <c r="AT26">
        <f t="shared" si="34"/>
      </c>
      <c r="AU26">
        <f t="shared" si="34"/>
      </c>
      <c r="AV26">
        <f t="shared" si="34"/>
        <v>1</v>
      </c>
      <c r="AW26">
        <f t="shared" si="34"/>
      </c>
    </row>
    <row r="27" spans="1:49" ht="16.5" customHeight="1">
      <c r="A27" s="9" t="s">
        <v>22</v>
      </c>
      <c r="B27" s="32" t="str">
        <f t="shared" si="0"/>
        <v>5</v>
      </c>
      <c r="C27" s="32" t="str">
        <f t="shared" si="1"/>
        <v>6</v>
      </c>
      <c r="D27" s="32" t="str">
        <f t="shared" si="2"/>
        <v>5</v>
      </c>
      <c r="E27" s="27" t="s">
        <v>35</v>
      </c>
      <c r="F27" s="27"/>
      <c r="G27" s="38" t="str">
        <f t="shared" si="3"/>
        <v>w.</v>
      </c>
      <c r="H27" s="32" t="str">
        <f t="shared" si="4"/>
        <v>5</v>
      </c>
      <c r="I27" s="32" t="str">
        <f t="shared" si="5"/>
        <v>6</v>
      </c>
      <c r="J27" s="32" t="str">
        <f t="shared" si="6"/>
        <v>5</v>
      </c>
      <c r="K27" s="36" t="str">
        <f t="shared" si="7"/>
        <v>is</v>
      </c>
      <c r="L27" s="23"/>
      <c r="M27" s="25" t="str">
        <f t="shared" si="8"/>
        <v>w.</v>
      </c>
      <c r="N27" s="23" t="str">
        <f t="shared" si="9"/>
        <v>5</v>
      </c>
      <c r="O27" s="23" t="str">
        <f t="shared" si="10"/>
        <v>6</v>
      </c>
      <c r="P27" s="23" t="str">
        <f t="shared" si="11"/>
        <v>5</v>
      </c>
      <c r="Q27" s="23" t="str">
        <f t="shared" si="12"/>
        <v>is</v>
      </c>
      <c r="R27" s="23"/>
      <c r="S27" s="25" t="str">
        <f t="shared" si="13"/>
        <v>w.</v>
      </c>
      <c r="T27" s="23" t="str">
        <f t="shared" si="14"/>
        <v>5</v>
      </c>
      <c r="U27" s="23" t="str">
        <f t="shared" si="15"/>
        <v>6</v>
      </c>
      <c r="V27" s="23" t="str">
        <f t="shared" si="16"/>
        <v>5</v>
      </c>
      <c r="W27" s="23" t="str">
        <f t="shared" si="17"/>
        <v>is</v>
      </c>
      <c r="X27" s="23"/>
      <c r="Y27" s="25" t="str">
        <f t="shared" si="18"/>
        <v>w.</v>
      </c>
      <c r="Z27" s="23" t="str">
        <f t="shared" si="19"/>
        <v>5</v>
      </c>
      <c r="AA27" s="23" t="str">
        <f t="shared" si="20"/>
        <v>6</v>
      </c>
      <c r="AB27" s="23" t="str">
        <f t="shared" si="21"/>
        <v>5</v>
      </c>
      <c r="AC27" s="23" t="str">
        <f t="shared" si="22"/>
        <v>is</v>
      </c>
      <c r="AD27" s="23"/>
      <c r="AE27" s="25" t="str">
        <f t="shared" si="25"/>
        <v>w.</v>
      </c>
      <c r="AF27" s="23" t="str">
        <f t="shared" si="26"/>
        <v>5</v>
      </c>
      <c r="AG27" s="23" t="str">
        <f t="shared" si="27"/>
        <v>6</v>
      </c>
      <c r="AH27" s="23" t="str">
        <f t="shared" si="28"/>
        <v>5</v>
      </c>
      <c r="AI27" s="23" t="str">
        <f t="shared" si="23"/>
        <v>is</v>
      </c>
      <c r="AJ27" s="23"/>
      <c r="AK27" s="35">
        <f ca="1" t="shared" si="29"/>
        <v>565</v>
      </c>
      <c r="AL27" s="35" t="str">
        <f t="shared" si="30"/>
        <v>5</v>
      </c>
      <c r="AM27" s="35" t="str">
        <f t="shared" si="31"/>
        <v>6</v>
      </c>
      <c r="AN27" s="35" t="str">
        <f t="shared" si="32"/>
        <v>5</v>
      </c>
      <c r="AO27">
        <f ca="1" t="shared" si="33"/>
        <v>0.4611673602760664</v>
      </c>
      <c r="AP27">
        <f ca="1" t="shared" si="33"/>
        <v>0.466180206559204</v>
      </c>
      <c r="AQ27">
        <f ca="1" t="shared" si="33"/>
        <v>0.4183715357014892</v>
      </c>
      <c r="AR27">
        <f ca="1" t="shared" si="33"/>
        <v>0.3455485430472103</v>
      </c>
      <c r="AT27">
        <f t="shared" si="34"/>
      </c>
      <c r="AU27">
        <f t="shared" si="34"/>
      </c>
      <c r="AV27">
        <f t="shared" si="34"/>
      </c>
      <c r="AW27">
        <f t="shared" si="34"/>
        <v>1</v>
      </c>
    </row>
    <row r="28" spans="1:49" ht="16.5" customHeight="1">
      <c r="A28" s="9" t="s">
        <v>23</v>
      </c>
      <c r="B28" s="32" t="str">
        <f t="shared" si="0"/>
        <v>9</v>
      </c>
      <c r="C28" s="32" t="str">
        <f t="shared" si="1"/>
        <v>2</v>
      </c>
      <c r="D28" s="32" t="str">
        <f t="shared" si="2"/>
        <v>0</v>
      </c>
      <c r="E28" s="27" t="s">
        <v>35</v>
      </c>
      <c r="F28" s="27"/>
      <c r="G28" s="38" t="str">
        <f t="shared" si="3"/>
        <v>x.</v>
      </c>
      <c r="H28" s="32" t="str">
        <f t="shared" si="4"/>
        <v>9</v>
      </c>
      <c r="I28" s="32" t="str">
        <f t="shared" si="5"/>
        <v>2</v>
      </c>
      <c r="J28" s="32" t="str">
        <f t="shared" si="6"/>
        <v>0</v>
      </c>
      <c r="K28" s="36" t="str">
        <f t="shared" si="7"/>
        <v>is</v>
      </c>
      <c r="L28" s="23"/>
      <c r="M28" s="25" t="str">
        <f t="shared" si="8"/>
        <v>x.</v>
      </c>
      <c r="N28" s="23" t="str">
        <f t="shared" si="9"/>
        <v>9</v>
      </c>
      <c r="O28" s="23" t="str">
        <f t="shared" si="10"/>
        <v>2</v>
      </c>
      <c r="P28" s="23" t="str">
        <f t="shared" si="11"/>
        <v>0</v>
      </c>
      <c r="Q28" s="23" t="str">
        <f t="shared" si="12"/>
        <v>is</v>
      </c>
      <c r="R28" s="23"/>
      <c r="S28" s="25" t="str">
        <f t="shared" si="13"/>
        <v>x.</v>
      </c>
      <c r="T28" s="23" t="str">
        <f t="shared" si="14"/>
        <v>9</v>
      </c>
      <c r="U28" s="23" t="str">
        <f t="shared" si="15"/>
        <v>2</v>
      </c>
      <c r="V28" s="23" t="str">
        <f t="shared" si="16"/>
        <v>0</v>
      </c>
      <c r="W28" s="23" t="str">
        <f t="shared" si="17"/>
        <v>is</v>
      </c>
      <c r="X28" s="23"/>
      <c r="Y28" s="25" t="str">
        <f t="shared" si="18"/>
        <v>x.</v>
      </c>
      <c r="Z28" s="23" t="str">
        <f t="shared" si="19"/>
        <v>9</v>
      </c>
      <c r="AA28" s="23" t="str">
        <f t="shared" si="20"/>
        <v>2</v>
      </c>
      <c r="AB28" s="23" t="str">
        <f t="shared" si="21"/>
        <v>0</v>
      </c>
      <c r="AC28" s="23" t="str">
        <f t="shared" si="22"/>
        <v>is</v>
      </c>
      <c r="AD28" s="23"/>
      <c r="AE28" s="25" t="str">
        <f t="shared" si="25"/>
        <v>x.</v>
      </c>
      <c r="AF28" s="23" t="str">
        <f t="shared" si="26"/>
        <v>9</v>
      </c>
      <c r="AG28" s="23" t="str">
        <f t="shared" si="27"/>
        <v>2</v>
      </c>
      <c r="AH28" s="23" t="str">
        <f t="shared" si="28"/>
        <v>0</v>
      </c>
      <c r="AI28" s="23" t="str">
        <f t="shared" si="23"/>
        <v>is</v>
      </c>
      <c r="AJ28" s="23"/>
      <c r="AK28" s="35">
        <f ca="1" t="shared" si="29"/>
        <v>920</v>
      </c>
      <c r="AL28" s="35" t="str">
        <f t="shared" si="30"/>
        <v>9</v>
      </c>
      <c r="AM28" s="35" t="str">
        <f t="shared" si="31"/>
        <v>2</v>
      </c>
      <c r="AN28" s="35" t="str">
        <f t="shared" si="32"/>
        <v>0</v>
      </c>
      <c r="AO28">
        <f ca="1" t="shared" si="33"/>
        <v>0.15437709100435715</v>
      </c>
      <c r="AP28">
        <f ca="1" t="shared" si="33"/>
        <v>0.8819940073311563</v>
      </c>
      <c r="AQ28">
        <f ca="1" t="shared" si="33"/>
        <v>0.4335316403098073</v>
      </c>
      <c r="AR28">
        <f ca="1" t="shared" si="33"/>
        <v>0.5066380567887134</v>
      </c>
      <c r="AT28">
        <f t="shared" si="34"/>
        <v>1</v>
      </c>
      <c r="AU28">
        <f t="shared" si="34"/>
      </c>
      <c r="AV28">
        <f t="shared" si="34"/>
      </c>
      <c r="AW28">
        <f t="shared" si="34"/>
      </c>
    </row>
    <row r="29" spans="1:49" ht="16.5" customHeight="1">
      <c r="A29" s="9" t="s">
        <v>24</v>
      </c>
      <c r="B29" s="32" t="str">
        <f t="shared" si="0"/>
        <v>6</v>
      </c>
      <c r="C29" s="32" t="str">
        <f t="shared" si="1"/>
        <v>6</v>
      </c>
      <c r="D29" s="32" t="str">
        <f t="shared" si="2"/>
        <v>1</v>
      </c>
      <c r="E29" s="27" t="s">
        <v>35</v>
      </c>
      <c r="F29" s="27"/>
      <c r="G29" s="38" t="str">
        <f t="shared" si="3"/>
        <v>y.</v>
      </c>
      <c r="H29" s="32" t="str">
        <f t="shared" si="4"/>
        <v>6</v>
      </c>
      <c r="I29" s="32" t="str">
        <f t="shared" si="5"/>
        <v>6</v>
      </c>
      <c r="J29" s="32" t="str">
        <f t="shared" si="6"/>
        <v>1</v>
      </c>
      <c r="K29" s="36" t="str">
        <f t="shared" si="7"/>
        <v>is</v>
      </c>
      <c r="L29" s="23"/>
      <c r="M29" s="25" t="str">
        <f t="shared" si="8"/>
        <v>y.</v>
      </c>
      <c r="N29" s="23" t="str">
        <f t="shared" si="9"/>
        <v>6</v>
      </c>
      <c r="O29" s="23" t="str">
        <f t="shared" si="10"/>
        <v>6</v>
      </c>
      <c r="P29" s="23" t="str">
        <f t="shared" si="11"/>
        <v>1</v>
      </c>
      <c r="Q29" s="23" t="str">
        <f t="shared" si="12"/>
        <v>is</v>
      </c>
      <c r="R29" s="23"/>
      <c r="S29" s="25" t="str">
        <f t="shared" si="13"/>
        <v>y.</v>
      </c>
      <c r="T29" s="23" t="str">
        <f t="shared" si="14"/>
        <v>6</v>
      </c>
      <c r="U29" s="23" t="str">
        <f t="shared" si="15"/>
        <v>6</v>
      </c>
      <c r="V29" s="23" t="str">
        <f t="shared" si="16"/>
        <v>1</v>
      </c>
      <c r="W29" s="23" t="str">
        <f t="shared" si="17"/>
        <v>is</v>
      </c>
      <c r="X29" s="23"/>
      <c r="Y29" s="25" t="str">
        <f t="shared" si="18"/>
        <v>y.</v>
      </c>
      <c r="Z29" s="23" t="str">
        <f t="shared" si="19"/>
        <v>6</v>
      </c>
      <c r="AA29" s="23" t="str">
        <f t="shared" si="20"/>
        <v>6</v>
      </c>
      <c r="AB29" s="23" t="str">
        <f t="shared" si="21"/>
        <v>1</v>
      </c>
      <c r="AC29" s="23" t="str">
        <f t="shared" si="22"/>
        <v>is</v>
      </c>
      <c r="AD29" s="23"/>
      <c r="AE29" s="25" t="str">
        <f t="shared" si="25"/>
        <v>y.</v>
      </c>
      <c r="AF29" s="23" t="str">
        <f t="shared" si="26"/>
        <v>6</v>
      </c>
      <c r="AG29" s="23" t="str">
        <f t="shared" si="27"/>
        <v>6</v>
      </c>
      <c r="AH29" s="23" t="str">
        <f t="shared" si="28"/>
        <v>1</v>
      </c>
      <c r="AI29" s="23" t="str">
        <f t="shared" si="23"/>
        <v>is</v>
      </c>
      <c r="AJ29" s="23"/>
      <c r="AK29" s="35">
        <f ca="1" t="shared" si="29"/>
        <v>661</v>
      </c>
      <c r="AL29" s="35" t="str">
        <f t="shared" si="30"/>
        <v>6</v>
      </c>
      <c r="AM29" s="35" t="str">
        <f t="shared" si="31"/>
        <v>6</v>
      </c>
      <c r="AN29" s="35" t="str">
        <f t="shared" si="32"/>
        <v>1</v>
      </c>
      <c r="AO29">
        <f ca="1" t="shared" si="33"/>
        <v>0.8853934664639753</v>
      </c>
      <c r="AP29">
        <f ca="1" t="shared" si="33"/>
        <v>0.4989482380254009</v>
      </c>
      <c r="AQ29">
        <f ca="1" t="shared" si="33"/>
        <v>0.7403815453358296</v>
      </c>
      <c r="AR29">
        <f ca="1" t="shared" si="33"/>
        <v>0.6139776916876825</v>
      </c>
      <c r="AT29">
        <f t="shared" si="34"/>
      </c>
      <c r="AU29">
        <f t="shared" si="34"/>
        <v>1</v>
      </c>
      <c r="AV29">
        <f t="shared" si="34"/>
      </c>
      <c r="AW29">
        <f t="shared" si="34"/>
      </c>
    </row>
    <row r="30" spans="1:49" ht="16.5" customHeight="1">
      <c r="A30" s="9" t="s">
        <v>25</v>
      </c>
      <c r="B30" s="32" t="str">
        <f t="shared" si="0"/>
        <v>4</v>
      </c>
      <c r="C30" s="32" t="str">
        <f t="shared" si="1"/>
        <v>6</v>
      </c>
      <c r="D30" s="32" t="str">
        <f t="shared" si="2"/>
        <v>8</v>
      </c>
      <c r="E30" s="27" t="s">
        <v>35</v>
      </c>
      <c r="F30" s="27"/>
      <c r="G30" s="38" t="str">
        <f t="shared" si="3"/>
        <v>z.</v>
      </c>
      <c r="H30" s="32" t="str">
        <f t="shared" si="4"/>
        <v>4</v>
      </c>
      <c r="I30" s="32" t="str">
        <f t="shared" si="5"/>
        <v>6</v>
      </c>
      <c r="J30" s="32" t="str">
        <f t="shared" si="6"/>
        <v>8</v>
      </c>
      <c r="K30" s="36" t="str">
        <f t="shared" si="7"/>
        <v>is</v>
      </c>
      <c r="L30" s="23"/>
      <c r="M30" s="25" t="str">
        <f t="shared" si="8"/>
        <v>z.</v>
      </c>
      <c r="N30" s="23" t="str">
        <f t="shared" si="9"/>
        <v>4</v>
      </c>
      <c r="O30" s="23" t="str">
        <f t="shared" si="10"/>
        <v>6</v>
      </c>
      <c r="P30" s="23" t="str">
        <f t="shared" si="11"/>
        <v>8</v>
      </c>
      <c r="Q30" s="23" t="str">
        <f t="shared" si="12"/>
        <v>is</v>
      </c>
      <c r="R30" s="23"/>
      <c r="S30" s="25" t="str">
        <f t="shared" si="13"/>
        <v>z.</v>
      </c>
      <c r="T30" s="23" t="str">
        <f t="shared" si="14"/>
        <v>4</v>
      </c>
      <c r="U30" s="23" t="str">
        <f t="shared" si="15"/>
        <v>6</v>
      </c>
      <c r="V30" s="23" t="str">
        <f t="shared" si="16"/>
        <v>8</v>
      </c>
      <c r="W30" s="23" t="str">
        <f t="shared" si="17"/>
        <v>is</v>
      </c>
      <c r="X30" s="23"/>
      <c r="Y30" s="25" t="str">
        <f t="shared" si="18"/>
        <v>z.</v>
      </c>
      <c r="Z30" s="23" t="str">
        <f t="shared" si="19"/>
        <v>4</v>
      </c>
      <c r="AA30" s="23" t="str">
        <f t="shared" si="20"/>
        <v>6</v>
      </c>
      <c r="AB30" s="23" t="str">
        <f t="shared" si="21"/>
        <v>8</v>
      </c>
      <c r="AC30" s="23" t="str">
        <f t="shared" si="22"/>
        <v>is</v>
      </c>
      <c r="AD30" s="23"/>
      <c r="AE30" s="25" t="str">
        <f t="shared" si="25"/>
        <v>z.</v>
      </c>
      <c r="AF30" s="23" t="str">
        <f t="shared" si="26"/>
        <v>4</v>
      </c>
      <c r="AG30" s="23" t="str">
        <f t="shared" si="27"/>
        <v>6</v>
      </c>
      <c r="AH30" s="23" t="str">
        <f t="shared" si="28"/>
        <v>8</v>
      </c>
      <c r="AI30" s="23" t="str">
        <f t="shared" si="23"/>
        <v>is</v>
      </c>
      <c r="AJ30" s="23"/>
      <c r="AK30" s="35">
        <f ca="1" t="shared" si="29"/>
        <v>468</v>
      </c>
      <c r="AL30" s="35" t="str">
        <f t="shared" si="30"/>
        <v>4</v>
      </c>
      <c r="AM30" s="35" t="str">
        <f t="shared" si="31"/>
        <v>6</v>
      </c>
      <c r="AN30" s="35" t="str">
        <f t="shared" si="32"/>
        <v>8</v>
      </c>
      <c r="AO30">
        <f ca="1" t="shared" si="33"/>
        <v>0.6623395681161699</v>
      </c>
      <c r="AP30">
        <f ca="1" t="shared" si="33"/>
        <v>0.7726100115819698</v>
      </c>
      <c r="AQ30">
        <f ca="1" t="shared" si="33"/>
        <v>0.7296718428484301</v>
      </c>
      <c r="AR30">
        <f ca="1" t="shared" si="33"/>
        <v>0.1336527887048482</v>
      </c>
      <c r="AT30">
        <f t="shared" si="34"/>
      </c>
      <c r="AU30">
        <f t="shared" si="34"/>
      </c>
      <c r="AV30">
        <f t="shared" si="34"/>
      </c>
      <c r="AW30">
        <f t="shared" si="34"/>
        <v>1</v>
      </c>
    </row>
    <row r="31" spans="1:49" ht="16.5" customHeight="1">
      <c r="A31" s="9" t="s">
        <v>26</v>
      </c>
      <c r="B31" s="32" t="str">
        <f t="shared" si="0"/>
        <v>8</v>
      </c>
      <c r="C31" s="32" t="str">
        <f t="shared" si="1"/>
        <v>8</v>
      </c>
      <c r="D31" s="32" t="str">
        <f t="shared" si="2"/>
        <v>0</v>
      </c>
      <c r="E31" s="27" t="s">
        <v>35</v>
      </c>
      <c r="F31" s="27"/>
      <c r="G31" s="38" t="str">
        <f t="shared" si="3"/>
        <v>aa.</v>
      </c>
      <c r="H31" s="32" t="str">
        <f t="shared" si="4"/>
        <v>8</v>
      </c>
      <c r="I31" s="32" t="str">
        <f t="shared" si="5"/>
        <v>8</v>
      </c>
      <c r="J31" s="32" t="str">
        <f t="shared" si="6"/>
        <v>0</v>
      </c>
      <c r="K31" s="36" t="str">
        <f t="shared" si="7"/>
        <v>is</v>
      </c>
      <c r="L31" s="23"/>
      <c r="M31" s="25" t="str">
        <f t="shared" si="8"/>
        <v>aa.</v>
      </c>
      <c r="N31" s="23" t="str">
        <f t="shared" si="9"/>
        <v>8</v>
      </c>
      <c r="O31" s="23" t="str">
        <f t="shared" si="10"/>
        <v>8</v>
      </c>
      <c r="P31" s="23" t="str">
        <f t="shared" si="11"/>
        <v>0</v>
      </c>
      <c r="Q31" s="23" t="str">
        <f t="shared" si="12"/>
        <v>is</v>
      </c>
      <c r="R31" s="23"/>
      <c r="S31" s="25" t="str">
        <f t="shared" si="13"/>
        <v>aa.</v>
      </c>
      <c r="T31" s="23" t="str">
        <f t="shared" si="14"/>
        <v>8</v>
      </c>
      <c r="U31" s="23" t="str">
        <f t="shared" si="15"/>
        <v>8</v>
      </c>
      <c r="V31" s="23" t="str">
        <f t="shared" si="16"/>
        <v>0</v>
      </c>
      <c r="W31" s="23" t="str">
        <f t="shared" si="17"/>
        <v>is</v>
      </c>
      <c r="X31" s="23"/>
      <c r="Y31" s="25" t="str">
        <f t="shared" si="18"/>
        <v>aa.</v>
      </c>
      <c r="Z31" s="23" t="str">
        <f t="shared" si="19"/>
        <v>8</v>
      </c>
      <c r="AA31" s="23" t="str">
        <f t="shared" si="20"/>
        <v>8</v>
      </c>
      <c r="AB31" s="23" t="str">
        <f t="shared" si="21"/>
        <v>0</v>
      </c>
      <c r="AC31" s="23" t="str">
        <f t="shared" si="22"/>
        <v>is</v>
      </c>
      <c r="AD31" s="23"/>
      <c r="AE31" s="25" t="str">
        <f t="shared" si="25"/>
        <v>aa.</v>
      </c>
      <c r="AF31" s="23" t="str">
        <f t="shared" si="26"/>
        <v>8</v>
      </c>
      <c r="AG31" s="23" t="str">
        <f t="shared" si="27"/>
        <v>8</v>
      </c>
      <c r="AH31" s="23" t="str">
        <f t="shared" si="28"/>
        <v>0</v>
      </c>
      <c r="AI31" s="23" t="str">
        <f t="shared" si="23"/>
        <v>is</v>
      </c>
      <c r="AJ31" s="23"/>
      <c r="AK31" s="35">
        <f ca="1" t="shared" si="29"/>
        <v>880</v>
      </c>
      <c r="AL31" s="35" t="str">
        <f t="shared" si="30"/>
        <v>8</v>
      </c>
      <c r="AM31" s="35" t="str">
        <f t="shared" si="31"/>
        <v>8</v>
      </c>
      <c r="AN31" s="35" t="str">
        <f t="shared" si="32"/>
        <v>0</v>
      </c>
      <c r="AO31">
        <f ca="1" t="shared" si="33"/>
        <v>0.42245855429583123</v>
      </c>
      <c r="AP31">
        <f ca="1" t="shared" si="33"/>
        <v>0.3721190916672552</v>
      </c>
      <c r="AQ31">
        <f ca="1" t="shared" si="33"/>
        <v>0.927435800637632</v>
      </c>
      <c r="AR31">
        <f ca="1" t="shared" si="33"/>
        <v>0.7236063341525443</v>
      </c>
      <c r="AT31">
        <f t="shared" si="34"/>
      </c>
      <c r="AU31">
        <f t="shared" si="34"/>
        <v>1</v>
      </c>
      <c r="AV31">
        <f t="shared" si="34"/>
      </c>
      <c r="AW31">
        <f t="shared" si="34"/>
      </c>
    </row>
    <row r="32" spans="1:49" ht="16.5" customHeight="1">
      <c r="A32" s="9" t="s">
        <v>27</v>
      </c>
      <c r="B32" s="32" t="str">
        <f t="shared" si="0"/>
        <v>8</v>
      </c>
      <c r="C32" s="32" t="str">
        <f t="shared" si="1"/>
        <v>3</v>
      </c>
      <c r="D32" s="32" t="str">
        <f t="shared" si="2"/>
        <v>1</v>
      </c>
      <c r="E32" s="27" t="s">
        <v>35</v>
      </c>
      <c r="F32" s="27"/>
      <c r="G32" s="38" t="str">
        <f t="shared" si="3"/>
        <v>ab.</v>
      </c>
      <c r="H32" s="32" t="str">
        <f t="shared" si="4"/>
        <v>8</v>
      </c>
      <c r="I32" s="32" t="str">
        <f t="shared" si="5"/>
        <v>3</v>
      </c>
      <c r="J32" s="32" t="str">
        <f t="shared" si="6"/>
        <v>1</v>
      </c>
      <c r="K32" s="36" t="str">
        <f t="shared" si="7"/>
        <v>is</v>
      </c>
      <c r="L32" s="23"/>
      <c r="M32" s="25" t="str">
        <f t="shared" si="8"/>
        <v>ab.</v>
      </c>
      <c r="N32" s="23" t="str">
        <f t="shared" si="9"/>
        <v>8</v>
      </c>
      <c r="O32" s="23" t="str">
        <f t="shared" si="10"/>
        <v>3</v>
      </c>
      <c r="P32" s="23" t="str">
        <f t="shared" si="11"/>
        <v>1</v>
      </c>
      <c r="Q32" s="23" t="str">
        <f t="shared" si="12"/>
        <v>is</v>
      </c>
      <c r="R32" s="23"/>
      <c r="S32" s="25" t="str">
        <f t="shared" si="13"/>
        <v>ab.</v>
      </c>
      <c r="T32" s="23" t="str">
        <f t="shared" si="14"/>
        <v>8</v>
      </c>
      <c r="U32" s="23" t="str">
        <f t="shared" si="15"/>
        <v>3</v>
      </c>
      <c r="V32" s="23" t="str">
        <f t="shared" si="16"/>
        <v>1</v>
      </c>
      <c r="W32" s="23" t="str">
        <f t="shared" si="17"/>
        <v>is</v>
      </c>
      <c r="X32" s="23"/>
      <c r="Y32" s="25" t="str">
        <f t="shared" si="18"/>
        <v>ab.</v>
      </c>
      <c r="Z32" s="23" t="str">
        <f t="shared" si="19"/>
        <v>8</v>
      </c>
      <c r="AA32" s="23" t="str">
        <f t="shared" si="20"/>
        <v>3</v>
      </c>
      <c r="AB32" s="23" t="str">
        <f t="shared" si="21"/>
        <v>1</v>
      </c>
      <c r="AC32" s="23" t="str">
        <f t="shared" si="22"/>
        <v>is</v>
      </c>
      <c r="AD32" s="23"/>
      <c r="AE32" s="25" t="str">
        <f t="shared" si="25"/>
        <v>ab.</v>
      </c>
      <c r="AF32" s="23" t="str">
        <f t="shared" si="26"/>
        <v>8</v>
      </c>
      <c r="AG32" s="23" t="str">
        <f t="shared" si="27"/>
        <v>3</v>
      </c>
      <c r="AH32" s="23" t="str">
        <f t="shared" si="28"/>
        <v>1</v>
      </c>
      <c r="AI32" s="23" t="str">
        <f t="shared" si="23"/>
        <v>is</v>
      </c>
      <c r="AJ32" s="23"/>
      <c r="AK32" s="35">
        <f ca="1" t="shared" si="29"/>
        <v>831</v>
      </c>
      <c r="AL32" s="35" t="str">
        <f t="shared" si="30"/>
        <v>8</v>
      </c>
      <c r="AM32" s="35" t="str">
        <f t="shared" si="31"/>
        <v>3</v>
      </c>
      <c r="AN32" s="35" t="str">
        <f t="shared" si="32"/>
        <v>1</v>
      </c>
      <c r="AO32">
        <f ca="1" t="shared" si="33"/>
        <v>0.6083942707534158</v>
      </c>
      <c r="AP32">
        <f ca="1" t="shared" si="33"/>
        <v>0.6590977610373896</v>
      </c>
      <c r="AQ32">
        <f ca="1" t="shared" si="33"/>
        <v>0.939949476931103</v>
      </c>
      <c r="AR32">
        <f ca="1" t="shared" si="33"/>
        <v>0.26790837785128474</v>
      </c>
      <c r="AT32">
        <f t="shared" si="34"/>
      </c>
      <c r="AU32">
        <f t="shared" si="34"/>
      </c>
      <c r="AV32">
        <f t="shared" si="34"/>
      </c>
      <c r="AW32">
        <f t="shared" si="34"/>
        <v>1</v>
      </c>
    </row>
    <row r="33" spans="1:49" ht="16.5" customHeight="1">
      <c r="A33" s="9" t="s">
        <v>28</v>
      </c>
      <c r="B33" s="32" t="str">
        <f t="shared" si="0"/>
        <v>3</v>
      </c>
      <c r="C33" s="32" t="str">
        <f t="shared" si="1"/>
        <v>2</v>
      </c>
      <c r="D33" s="32" t="str">
        <f t="shared" si="2"/>
        <v>3</v>
      </c>
      <c r="E33" s="27" t="s">
        <v>35</v>
      </c>
      <c r="F33" s="27"/>
      <c r="G33" s="38" t="str">
        <f t="shared" si="3"/>
        <v>ac.</v>
      </c>
      <c r="H33" s="32" t="str">
        <f t="shared" si="4"/>
        <v>3</v>
      </c>
      <c r="I33" s="32" t="str">
        <f t="shared" si="5"/>
        <v>2</v>
      </c>
      <c r="J33" s="32" t="str">
        <f t="shared" si="6"/>
        <v>3</v>
      </c>
      <c r="K33" s="36" t="str">
        <f t="shared" si="7"/>
        <v>is</v>
      </c>
      <c r="L33" s="23"/>
      <c r="M33" s="25" t="str">
        <f t="shared" si="8"/>
        <v>ac.</v>
      </c>
      <c r="N33" s="23" t="str">
        <f t="shared" si="9"/>
        <v>3</v>
      </c>
      <c r="O33" s="23" t="str">
        <f t="shared" si="10"/>
        <v>2</v>
      </c>
      <c r="P33" s="23" t="str">
        <f t="shared" si="11"/>
        <v>3</v>
      </c>
      <c r="Q33" s="23" t="str">
        <f t="shared" si="12"/>
        <v>is</v>
      </c>
      <c r="R33" s="23"/>
      <c r="S33" s="25" t="str">
        <f t="shared" si="13"/>
        <v>ac.</v>
      </c>
      <c r="T33" s="23" t="str">
        <f t="shared" si="14"/>
        <v>3</v>
      </c>
      <c r="U33" s="23" t="str">
        <f t="shared" si="15"/>
        <v>2</v>
      </c>
      <c r="V33" s="23" t="str">
        <f t="shared" si="16"/>
        <v>3</v>
      </c>
      <c r="W33" s="23" t="str">
        <f t="shared" si="17"/>
        <v>is</v>
      </c>
      <c r="X33" s="23"/>
      <c r="Y33" s="25" t="str">
        <f t="shared" si="18"/>
        <v>ac.</v>
      </c>
      <c r="Z33" s="23" t="str">
        <f t="shared" si="19"/>
        <v>3</v>
      </c>
      <c r="AA33" s="23" t="str">
        <f t="shared" si="20"/>
        <v>2</v>
      </c>
      <c r="AB33" s="23" t="str">
        <f t="shared" si="21"/>
        <v>3</v>
      </c>
      <c r="AC33" s="23" t="str">
        <f t="shared" si="22"/>
        <v>is</v>
      </c>
      <c r="AD33" s="23"/>
      <c r="AE33" s="25" t="str">
        <f t="shared" si="25"/>
        <v>ac.</v>
      </c>
      <c r="AF33" s="23" t="str">
        <f t="shared" si="26"/>
        <v>3</v>
      </c>
      <c r="AG33" s="23" t="str">
        <f t="shared" si="27"/>
        <v>2</v>
      </c>
      <c r="AH33" s="23" t="str">
        <f t="shared" si="28"/>
        <v>3</v>
      </c>
      <c r="AI33" s="23" t="str">
        <f t="shared" si="23"/>
        <v>is</v>
      </c>
      <c r="AJ33" s="23"/>
      <c r="AK33" s="35">
        <f ca="1" t="shared" si="29"/>
        <v>323</v>
      </c>
      <c r="AL33" s="35" t="str">
        <f t="shared" si="30"/>
        <v>3</v>
      </c>
      <c r="AM33" s="35" t="str">
        <f t="shared" si="31"/>
        <v>2</v>
      </c>
      <c r="AN33" s="35" t="str">
        <f t="shared" si="32"/>
        <v>3</v>
      </c>
      <c r="AO33">
        <f ca="1" t="shared" si="33"/>
        <v>0.27416137852646627</v>
      </c>
      <c r="AP33">
        <f ca="1" t="shared" si="33"/>
        <v>0.30652669541784494</v>
      </c>
      <c r="AQ33">
        <f ca="1" t="shared" si="33"/>
        <v>0.961230253095047</v>
      </c>
      <c r="AR33">
        <f ca="1" t="shared" si="33"/>
        <v>0.6694256566132051</v>
      </c>
      <c r="AT33">
        <f t="shared" si="34"/>
        <v>1</v>
      </c>
      <c r="AU33">
        <f t="shared" si="34"/>
      </c>
      <c r="AV33">
        <f t="shared" si="34"/>
      </c>
      <c r="AW33">
        <f t="shared" si="34"/>
      </c>
    </row>
    <row r="34" spans="1:49" ht="16.5" customHeight="1">
      <c r="A34" s="9" t="s">
        <v>29</v>
      </c>
      <c r="B34" s="32" t="str">
        <f t="shared" si="0"/>
        <v>1</v>
      </c>
      <c r="C34" s="32" t="str">
        <f t="shared" si="1"/>
        <v>8</v>
      </c>
      <c r="D34" s="32" t="str">
        <f t="shared" si="2"/>
        <v>6</v>
      </c>
      <c r="E34" s="27" t="s">
        <v>35</v>
      </c>
      <c r="F34" s="27"/>
      <c r="G34" s="38" t="str">
        <f t="shared" si="3"/>
        <v>ad.</v>
      </c>
      <c r="H34" s="32" t="str">
        <f t="shared" si="4"/>
        <v>1</v>
      </c>
      <c r="I34" s="32" t="str">
        <f t="shared" si="5"/>
        <v>8</v>
      </c>
      <c r="J34" s="32" t="str">
        <f t="shared" si="6"/>
        <v>6</v>
      </c>
      <c r="K34" s="36" t="str">
        <f t="shared" si="7"/>
        <v>is</v>
      </c>
      <c r="L34" s="23"/>
      <c r="M34" s="25" t="str">
        <f t="shared" si="8"/>
        <v>ad.</v>
      </c>
      <c r="N34" s="23" t="str">
        <f t="shared" si="9"/>
        <v>1</v>
      </c>
      <c r="O34" s="23" t="str">
        <f t="shared" si="10"/>
        <v>8</v>
      </c>
      <c r="P34" s="23" t="str">
        <f t="shared" si="11"/>
        <v>6</v>
      </c>
      <c r="Q34" s="23" t="str">
        <f t="shared" si="12"/>
        <v>is</v>
      </c>
      <c r="R34" s="23"/>
      <c r="S34" s="25" t="str">
        <f t="shared" si="13"/>
        <v>ad.</v>
      </c>
      <c r="T34" s="23" t="str">
        <f t="shared" si="14"/>
        <v>1</v>
      </c>
      <c r="U34" s="23" t="str">
        <f t="shared" si="15"/>
        <v>8</v>
      </c>
      <c r="V34" s="23" t="str">
        <f t="shared" si="16"/>
        <v>6</v>
      </c>
      <c r="W34" s="23" t="str">
        <f t="shared" si="17"/>
        <v>is</v>
      </c>
      <c r="X34" s="23"/>
      <c r="Y34" s="25" t="str">
        <f t="shared" si="18"/>
        <v>ad.</v>
      </c>
      <c r="Z34" s="23" t="str">
        <f t="shared" si="19"/>
        <v>1</v>
      </c>
      <c r="AA34" s="23" t="str">
        <f t="shared" si="20"/>
        <v>8</v>
      </c>
      <c r="AB34" s="23" t="str">
        <f t="shared" si="21"/>
        <v>6</v>
      </c>
      <c r="AC34" s="23" t="str">
        <f t="shared" si="22"/>
        <v>is</v>
      </c>
      <c r="AD34" s="23"/>
      <c r="AE34" s="25" t="str">
        <f t="shared" si="25"/>
        <v>ad.</v>
      </c>
      <c r="AF34" s="23" t="str">
        <f t="shared" si="26"/>
        <v>1</v>
      </c>
      <c r="AG34" s="23" t="str">
        <f t="shared" si="27"/>
        <v>8</v>
      </c>
      <c r="AH34" s="23" t="str">
        <f t="shared" si="28"/>
        <v>6</v>
      </c>
      <c r="AI34" s="23" t="str">
        <f t="shared" si="23"/>
        <v>is</v>
      </c>
      <c r="AJ34" s="23"/>
      <c r="AK34" s="35">
        <f ca="1" t="shared" si="29"/>
        <v>186</v>
      </c>
      <c r="AL34" s="35" t="str">
        <f t="shared" si="30"/>
        <v>1</v>
      </c>
      <c r="AM34" s="35" t="str">
        <f t="shared" si="31"/>
        <v>8</v>
      </c>
      <c r="AN34" s="35" t="str">
        <f t="shared" si="32"/>
        <v>6</v>
      </c>
      <c r="AO34">
        <f ca="1" t="shared" si="33"/>
        <v>0.8948434563184673</v>
      </c>
      <c r="AP34">
        <f ca="1" t="shared" si="33"/>
        <v>0.01814671462889783</v>
      </c>
      <c r="AQ34">
        <f ca="1" t="shared" si="33"/>
        <v>0.8027812140135984</v>
      </c>
      <c r="AR34">
        <f ca="1" t="shared" si="33"/>
        <v>0.9441444750395847</v>
      </c>
      <c r="AT34">
        <f t="shared" si="34"/>
      </c>
      <c r="AU34">
        <f t="shared" si="34"/>
        <v>1</v>
      </c>
      <c r="AV34">
        <f t="shared" si="34"/>
      </c>
      <c r="AW34">
        <f t="shared" si="34"/>
      </c>
    </row>
  </sheetData>
  <sheetProtection/>
  <conditionalFormatting sqref="B5:D34">
    <cfRule type="expression" priority="7" dxfId="15" stopIfTrue="1">
      <formula>AU5=1</formula>
    </cfRule>
  </conditionalFormatting>
  <conditionalFormatting sqref="H5:K34">
    <cfRule type="expression" priority="6" dxfId="15" stopIfTrue="1">
      <formula>AU5=1</formula>
    </cfRule>
  </conditionalFormatting>
  <conditionalFormatting sqref="N5:P34">
    <cfRule type="expression" priority="5" dxfId="15" stopIfTrue="1">
      <formula>AU5=1</formula>
    </cfRule>
  </conditionalFormatting>
  <conditionalFormatting sqref="T5:V34">
    <cfRule type="expression" priority="4" dxfId="15" stopIfTrue="1">
      <formula>AU5=1</formula>
    </cfRule>
  </conditionalFormatting>
  <conditionalFormatting sqref="AF5:AI34">
    <cfRule type="expression" priority="3" dxfId="15" stopIfTrue="1">
      <formula>AU5=1</formula>
    </cfRule>
  </conditionalFormatting>
  <conditionalFormatting sqref="Z5:AB34">
    <cfRule type="expression" priority="1" dxfId="15" stopIfTrue="1">
      <formula>AU5=1</formula>
    </cfRule>
  </conditionalFormatting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34"/>
  <sheetViews>
    <sheetView zoomScale="70" zoomScaleNormal="70" zoomScalePageLayoutView="0" workbookViewId="0" topLeftCell="A1">
      <selection activeCell="AD5" sqref="AD5"/>
    </sheetView>
  </sheetViews>
  <sheetFormatPr defaultColWidth="9.140625" defaultRowHeight="15"/>
  <cols>
    <col min="1" max="1" width="3.57421875" style="3" customWidth="1"/>
    <col min="2" max="5" width="2.28125" style="2" customWidth="1"/>
    <col min="6" max="6" width="5.00390625" style="2" bestFit="1" customWidth="1"/>
    <col min="7" max="7" width="12.140625" style="2" customWidth="1"/>
    <col min="8" max="8" width="3.8515625" style="39" customWidth="1"/>
    <col min="9" max="12" width="2.140625" style="16" customWidth="1"/>
    <col min="13" max="13" width="2.140625" style="17" customWidth="1"/>
    <col min="14" max="14" width="12.140625" style="17" customWidth="1"/>
    <col min="15" max="15" width="3.140625" style="18" customWidth="1"/>
    <col min="16" max="20" width="2.28125" style="16" customWidth="1"/>
    <col min="21" max="21" width="12.140625" style="17" customWidth="1"/>
    <col min="22" max="22" width="3.57421875" style="18" customWidth="1"/>
    <col min="23" max="26" width="2.421875" style="16" customWidth="1"/>
    <col min="27" max="27" width="2.421875" style="17" customWidth="1"/>
    <col min="28" max="28" width="12.140625" style="17" customWidth="1"/>
    <col min="29" max="29" width="3.57421875" style="18" customWidth="1"/>
    <col min="30" max="33" width="2.421875" style="16" customWidth="1"/>
    <col min="34" max="34" width="2.421875" style="17" customWidth="1"/>
    <col min="35" max="35" width="12.140625" style="17" customWidth="1"/>
    <col min="36" max="40" width="6.8515625" style="0" hidden="1" customWidth="1"/>
    <col min="41" max="41" width="5.7109375" style="0" hidden="1" customWidth="1"/>
    <col min="42" max="43" width="7.421875" style="0" hidden="1" customWidth="1"/>
    <col min="44" max="45" width="7.8515625" style="0" hidden="1" customWidth="1"/>
    <col min="46" max="46" width="4.8515625" style="0" hidden="1" customWidth="1"/>
    <col min="47" max="47" width="3.7109375" style="0" hidden="1" customWidth="1"/>
    <col min="48" max="48" width="4.421875" style="0" hidden="1" customWidth="1"/>
    <col min="49" max="49" width="4.8515625" style="0" hidden="1" customWidth="1"/>
    <col min="50" max="52" width="9.140625" style="42" customWidth="1"/>
  </cols>
  <sheetData>
    <row r="1" spans="1:52" s="4" customFormat="1" ht="15.75">
      <c r="A1" s="22" t="s">
        <v>30</v>
      </c>
      <c r="B1" s="10"/>
      <c r="C1" s="10"/>
      <c r="D1" s="10"/>
      <c r="E1" s="10"/>
      <c r="F1" s="10"/>
      <c r="G1" s="10"/>
      <c r="H1" s="37" t="str">
        <f>A1</f>
        <v>Name……….……..……...…….</v>
      </c>
      <c r="I1" s="11"/>
      <c r="J1" s="11"/>
      <c r="K1" s="11"/>
      <c r="L1" s="11"/>
      <c r="M1" s="12"/>
      <c r="N1" s="12"/>
      <c r="O1" s="13" t="str">
        <f>A1</f>
        <v>Name……….……..……...…….</v>
      </c>
      <c r="P1" s="11"/>
      <c r="Q1" s="11"/>
      <c r="R1" s="11"/>
      <c r="S1" s="11"/>
      <c r="T1" s="11"/>
      <c r="U1" s="12"/>
      <c r="V1" s="13" t="str">
        <f>A1</f>
        <v>Name……….……..……...…….</v>
      </c>
      <c r="W1" s="11"/>
      <c r="X1" s="11"/>
      <c r="Y1" s="11"/>
      <c r="Z1" s="11"/>
      <c r="AA1" s="12"/>
      <c r="AB1" s="12"/>
      <c r="AC1" s="13" t="str">
        <f>H1</f>
        <v>Name……….……..……...…….</v>
      </c>
      <c r="AD1" s="11"/>
      <c r="AE1" s="11"/>
      <c r="AF1" s="11"/>
      <c r="AG1" s="11"/>
      <c r="AH1" s="12"/>
      <c r="AI1" s="12"/>
      <c r="AX1" s="40"/>
      <c r="AY1" s="40"/>
      <c r="AZ1" s="40"/>
    </row>
    <row r="2" spans="1:52" s="1" customFormat="1" ht="23.25" customHeight="1">
      <c r="A2" s="6" t="s">
        <v>31</v>
      </c>
      <c r="B2" s="7"/>
      <c r="C2" s="7"/>
      <c r="D2" s="7"/>
      <c r="E2" s="7"/>
      <c r="F2" s="7"/>
      <c r="G2" s="7"/>
      <c r="H2" s="6" t="str">
        <f>A2</f>
        <v>Place Value</v>
      </c>
      <c r="I2" s="19"/>
      <c r="J2" s="19"/>
      <c r="K2" s="19"/>
      <c r="L2" s="19"/>
      <c r="M2" s="5"/>
      <c r="N2" s="5"/>
      <c r="O2" s="20" t="str">
        <f>A2</f>
        <v>Place Value</v>
      </c>
      <c r="P2" s="21"/>
      <c r="Q2" s="21"/>
      <c r="R2" s="21"/>
      <c r="S2" s="21"/>
      <c r="T2" s="21"/>
      <c r="U2" s="5"/>
      <c r="V2" s="20" t="str">
        <f>A2</f>
        <v>Place Value</v>
      </c>
      <c r="W2" s="20"/>
      <c r="X2" s="20"/>
      <c r="Y2" s="20"/>
      <c r="Z2" s="20"/>
      <c r="AA2" s="20"/>
      <c r="AB2" s="5"/>
      <c r="AC2" s="20" t="str">
        <f>H2</f>
        <v>Place Value</v>
      </c>
      <c r="AD2" s="20"/>
      <c r="AE2" s="20"/>
      <c r="AF2" s="20"/>
      <c r="AG2" s="20"/>
      <c r="AH2" s="20"/>
      <c r="AI2" s="5"/>
      <c r="AX2" s="41"/>
      <c r="AY2" s="41"/>
      <c r="AZ2" s="41"/>
    </row>
    <row r="3" spans="1:52" s="1" customFormat="1" ht="23.25" customHeight="1">
      <c r="A3" s="28" t="s">
        <v>34</v>
      </c>
      <c r="B3" s="7"/>
      <c r="C3" s="7"/>
      <c r="D3" s="7"/>
      <c r="E3" s="7"/>
      <c r="F3" s="7"/>
      <c r="G3" s="7"/>
      <c r="H3" s="6" t="str">
        <f>A3</f>
        <v>What's the value?</v>
      </c>
      <c r="I3" s="19"/>
      <c r="J3" s="19"/>
      <c r="K3" s="19"/>
      <c r="L3" s="19"/>
      <c r="M3" s="5"/>
      <c r="N3" s="5"/>
      <c r="O3" s="20" t="str">
        <f>A3</f>
        <v>What's the value?</v>
      </c>
      <c r="P3" s="21"/>
      <c r="Q3" s="21"/>
      <c r="R3" s="21"/>
      <c r="S3" s="21"/>
      <c r="T3" s="21"/>
      <c r="U3" s="5"/>
      <c r="V3" s="20" t="str">
        <f>A3</f>
        <v>What's the value?</v>
      </c>
      <c r="W3" s="20"/>
      <c r="X3" s="20"/>
      <c r="Y3" s="20"/>
      <c r="Z3" s="20"/>
      <c r="AA3" s="20"/>
      <c r="AB3" s="5"/>
      <c r="AC3" s="20" t="str">
        <f>H3</f>
        <v>What's the value?</v>
      </c>
      <c r="AD3" s="20"/>
      <c r="AE3" s="20"/>
      <c r="AF3" s="20"/>
      <c r="AG3" s="20"/>
      <c r="AH3" s="20"/>
      <c r="AI3" s="5"/>
      <c r="AX3" s="41"/>
      <c r="AY3" s="41"/>
      <c r="AZ3" s="41"/>
    </row>
    <row r="4" spans="1:52" s="1" customFormat="1" ht="13.5" customHeight="1">
      <c r="A4" s="6"/>
      <c r="B4" s="7"/>
      <c r="C4" s="7"/>
      <c r="D4" s="7"/>
      <c r="E4" s="7"/>
      <c r="F4" s="7"/>
      <c r="G4" s="7"/>
      <c r="H4" s="6"/>
      <c r="I4" s="14"/>
      <c r="J4" s="14"/>
      <c r="K4" s="14"/>
      <c r="L4" s="14"/>
      <c r="M4" s="15"/>
      <c r="N4" s="15"/>
      <c r="O4" s="6"/>
      <c r="P4" s="14"/>
      <c r="Q4" s="14"/>
      <c r="R4" s="14"/>
      <c r="S4" s="14"/>
      <c r="T4" s="14"/>
      <c r="U4" s="15"/>
      <c r="V4" s="6"/>
      <c r="W4" s="14"/>
      <c r="X4" s="14"/>
      <c r="Y4" s="14"/>
      <c r="Z4" s="14"/>
      <c r="AA4" s="15"/>
      <c r="AB4" s="15"/>
      <c r="AC4" s="6"/>
      <c r="AD4" s="14"/>
      <c r="AE4" s="14"/>
      <c r="AF4" s="14"/>
      <c r="AG4" s="14"/>
      <c r="AH4" s="15"/>
      <c r="AI4" s="15"/>
      <c r="AX4" s="41"/>
      <c r="AY4" s="41"/>
      <c r="AZ4" s="41"/>
    </row>
    <row r="5" spans="1:49" ht="16.5" customHeight="1">
      <c r="A5" s="9" t="s">
        <v>0</v>
      </c>
      <c r="B5" s="32" t="str">
        <f>AK5</f>
        <v>1</v>
      </c>
      <c r="C5" s="32" t="str">
        <f>AL5</f>
        <v>8</v>
      </c>
      <c r="D5" s="32" t="str">
        <f>AM5</f>
        <v>8</v>
      </c>
      <c r="E5" s="32" t="str">
        <f>AN5</f>
        <v>2</v>
      </c>
      <c r="F5" s="27" t="s">
        <v>35</v>
      </c>
      <c r="G5" s="27"/>
      <c r="H5" s="38" t="str">
        <f aca="true" t="shared" si="0" ref="H5:M5">A5</f>
        <v>a.</v>
      </c>
      <c r="I5" s="32" t="str">
        <f t="shared" si="0"/>
        <v>1</v>
      </c>
      <c r="J5" s="32" t="str">
        <f t="shared" si="0"/>
        <v>8</v>
      </c>
      <c r="K5" s="32" t="str">
        <f t="shared" si="0"/>
        <v>8</v>
      </c>
      <c r="L5" s="32" t="str">
        <f t="shared" si="0"/>
        <v>2</v>
      </c>
      <c r="M5" s="36" t="str">
        <f t="shared" si="0"/>
        <v>is</v>
      </c>
      <c r="N5" s="23"/>
      <c r="O5" s="25" t="str">
        <f aca="true" t="shared" si="1" ref="O5:T5">H5</f>
        <v>a.</v>
      </c>
      <c r="P5" s="32" t="str">
        <f t="shared" si="1"/>
        <v>1</v>
      </c>
      <c r="Q5" s="32" t="str">
        <f t="shared" si="1"/>
        <v>8</v>
      </c>
      <c r="R5" s="32" t="str">
        <f t="shared" si="1"/>
        <v>8</v>
      </c>
      <c r="S5" s="32" t="str">
        <f t="shared" si="1"/>
        <v>2</v>
      </c>
      <c r="T5" s="23" t="str">
        <f t="shared" si="1"/>
        <v>is</v>
      </c>
      <c r="U5" s="23"/>
      <c r="V5" s="25" t="str">
        <f aca="true" t="shared" si="2" ref="V5:AA5">O5</f>
        <v>a.</v>
      </c>
      <c r="W5" s="32" t="str">
        <f t="shared" si="2"/>
        <v>1</v>
      </c>
      <c r="X5" s="32" t="str">
        <f t="shared" si="2"/>
        <v>8</v>
      </c>
      <c r="Y5" s="32" t="str">
        <f t="shared" si="2"/>
        <v>8</v>
      </c>
      <c r="Z5" s="32" t="str">
        <f t="shared" si="2"/>
        <v>2</v>
      </c>
      <c r="AA5" s="23" t="str">
        <f t="shared" si="2"/>
        <v>is</v>
      </c>
      <c r="AB5" s="23"/>
      <c r="AC5" s="25" t="str">
        <f>V5</f>
        <v>a.</v>
      </c>
      <c r="AD5" s="32" t="str">
        <f aca="true" t="shared" si="3" ref="AD5:AD34">W5</f>
        <v>1</v>
      </c>
      <c r="AE5" s="32" t="str">
        <f aca="true" t="shared" si="4" ref="AE5:AE34">X5</f>
        <v>8</v>
      </c>
      <c r="AF5" s="32" t="str">
        <f aca="true" t="shared" si="5" ref="AF5:AF34">Y5</f>
        <v>8</v>
      </c>
      <c r="AG5" s="32" t="str">
        <f>Z5</f>
        <v>2</v>
      </c>
      <c r="AH5" s="23" t="str">
        <f aca="true" t="shared" si="6" ref="AH5:AH34">AA5</f>
        <v>is</v>
      </c>
      <c r="AI5" s="23"/>
      <c r="AJ5" s="35">
        <f ca="1">RANDBETWEEN(1111,9999)</f>
        <v>1882</v>
      </c>
      <c r="AK5" s="35" t="str">
        <f>LEFT(AJ5,1)</f>
        <v>1</v>
      </c>
      <c r="AL5" s="35" t="str">
        <f>RIGHT(LEFT(AJ5,2),1)</f>
        <v>8</v>
      </c>
      <c r="AM5" s="35" t="str">
        <f>LEFT(RIGHT(AJ5,2),1)</f>
        <v>8</v>
      </c>
      <c r="AN5" s="35" t="str">
        <f>RIGHT(AJ5,1)</f>
        <v>2</v>
      </c>
      <c r="AO5">
        <f ca="1">RAND()</f>
        <v>0.8751595498628326</v>
      </c>
      <c r="AP5">
        <f ca="1">RAND()</f>
        <v>0.9224032601450294</v>
      </c>
      <c r="AQ5">
        <f aca="true" ca="1" t="shared" si="7" ref="AQ5:AR20">RAND()</f>
        <v>0.36368076298946495</v>
      </c>
      <c r="AR5">
        <f ca="1">RAND()</f>
        <v>0.2645277753647062</v>
      </c>
      <c r="AT5">
        <f>IF(AO5=MIN($AO5:$AR5),1,"")</f>
      </c>
      <c r="AU5">
        <f>IF(AP5=MIN($AO5:$AR5),1,"")</f>
      </c>
      <c r="AV5">
        <f>IF(AQ5=MIN($AO5:$AR5),1,"")</f>
      </c>
      <c r="AW5">
        <f>IF(AR5=MIN($AO5:$AR5),1,"")</f>
        <v>1</v>
      </c>
    </row>
    <row r="6" spans="1:49" ht="16.5" customHeight="1">
      <c r="A6" s="9" t="s">
        <v>1</v>
      </c>
      <c r="B6" s="32" t="str">
        <f aca="true" t="shared" si="8" ref="B6:B34">AK6</f>
        <v>3</v>
      </c>
      <c r="C6" s="32" t="str">
        <f aca="true" t="shared" si="9" ref="C6:C34">AL6</f>
        <v>9</v>
      </c>
      <c r="D6" s="32" t="str">
        <f aca="true" t="shared" si="10" ref="D6:D34">AM6</f>
        <v>0</v>
      </c>
      <c r="E6" s="32" t="str">
        <f aca="true" t="shared" si="11" ref="E6:E34">AN6</f>
        <v>7</v>
      </c>
      <c r="F6" s="27" t="s">
        <v>35</v>
      </c>
      <c r="G6" s="27"/>
      <c r="H6" s="38" t="str">
        <f aca="true" t="shared" si="12" ref="H6:H34">A6</f>
        <v>b.</v>
      </c>
      <c r="I6" s="32" t="str">
        <f aca="true" t="shared" si="13" ref="I6:I34">B6</f>
        <v>3</v>
      </c>
      <c r="J6" s="32" t="str">
        <f aca="true" t="shared" si="14" ref="J6:J34">C6</f>
        <v>9</v>
      </c>
      <c r="K6" s="32" t="str">
        <f aca="true" t="shared" si="15" ref="K6:K34">D6</f>
        <v>0</v>
      </c>
      <c r="L6" s="32" t="str">
        <f aca="true" t="shared" si="16" ref="L6:L34">E6</f>
        <v>7</v>
      </c>
      <c r="M6" s="36" t="str">
        <f aca="true" t="shared" si="17" ref="M6:M34">F6</f>
        <v>is</v>
      </c>
      <c r="N6" s="23"/>
      <c r="O6" s="25" t="str">
        <f aca="true" t="shared" si="18" ref="O6:O34">H6</f>
        <v>b.</v>
      </c>
      <c r="P6" s="23" t="str">
        <f aca="true" t="shared" si="19" ref="P6:P34">I6</f>
        <v>3</v>
      </c>
      <c r="Q6" s="23" t="str">
        <f aca="true" t="shared" si="20" ref="Q6:Q34">J6</f>
        <v>9</v>
      </c>
      <c r="R6" s="23" t="str">
        <f aca="true" t="shared" si="21" ref="R6:R34">K6</f>
        <v>0</v>
      </c>
      <c r="S6" s="23" t="str">
        <f aca="true" t="shared" si="22" ref="S6:S34">L6</f>
        <v>7</v>
      </c>
      <c r="T6" s="23" t="str">
        <f aca="true" t="shared" si="23" ref="T6:T34">M6</f>
        <v>is</v>
      </c>
      <c r="U6" s="23"/>
      <c r="V6" s="25" t="str">
        <f aca="true" t="shared" si="24" ref="V6:V34">O6</f>
        <v>b.</v>
      </c>
      <c r="W6" s="23" t="str">
        <f aca="true" t="shared" si="25" ref="W6:W34">P6</f>
        <v>3</v>
      </c>
      <c r="X6" s="23" t="str">
        <f aca="true" t="shared" si="26" ref="X6:X34">Q6</f>
        <v>9</v>
      </c>
      <c r="Y6" s="23" t="str">
        <f aca="true" t="shared" si="27" ref="Y6:Y34">R6</f>
        <v>0</v>
      </c>
      <c r="Z6" s="23" t="str">
        <f aca="true" t="shared" si="28" ref="Z6:Z34">S6</f>
        <v>7</v>
      </c>
      <c r="AA6" s="23" t="str">
        <f aca="true" t="shared" si="29" ref="AA6:AA34">T6</f>
        <v>is</v>
      </c>
      <c r="AB6" s="23"/>
      <c r="AC6" s="25" t="str">
        <f aca="true" t="shared" si="30" ref="AC6:AC34">V6</f>
        <v>b.</v>
      </c>
      <c r="AD6" s="23" t="str">
        <f t="shared" si="3"/>
        <v>3</v>
      </c>
      <c r="AE6" s="23" t="str">
        <f t="shared" si="4"/>
        <v>9</v>
      </c>
      <c r="AF6" s="23" t="str">
        <f t="shared" si="5"/>
        <v>0</v>
      </c>
      <c r="AG6" s="23" t="str">
        <f aca="true" t="shared" si="31" ref="AG6:AG34">Z6</f>
        <v>7</v>
      </c>
      <c r="AH6" s="23" t="str">
        <f t="shared" si="6"/>
        <v>is</v>
      </c>
      <c r="AI6" s="23"/>
      <c r="AJ6" s="35">
        <f aca="true" ca="1" t="shared" si="32" ref="AJ6:AJ34">RANDBETWEEN(1111,9999)</f>
        <v>3907</v>
      </c>
      <c r="AK6" s="35" t="str">
        <f aca="true" t="shared" si="33" ref="AK6:AK34">LEFT(AJ6,1)</f>
        <v>3</v>
      </c>
      <c r="AL6" s="35" t="str">
        <f aca="true" t="shared" si="34" ref="AL6:AL34">RIGHT(LEFT(AJ6,2),1)</f>
        <v>9</v>
      </c>
      <c r="AM6" s="35" t="str">
        <f aca="true" t="shared" si="35" ref="AM6:AM34">LEFT(RIGHT(AJ6,2),1)</f>
        <v>0</v>
      </c>
      <c r="AN6" s="35" t="str">
        <f aca="true" t="shared" si="36" ref="AN6:AN34">RIGHT(AJ6,1)</f>
        <v>7</v>
      </c>
      <c r="AO6">
        <f aca="true" ca="1" t="shared" si="37" ref="AO6:AR34">RAND()</f>
        <v>0.9134778539162216</v>
      </c>
      <c r="AP6">
        <f ca="1" t="shared" si="37"/>
        <v>0.6531684862087104</v>
      </c>
      <c r="AQ6">
        <f ca="1" t="shared" si="7"/>
        <v>0.6004560873492961</v>
      </c>
      <c r="AR6">
        <f ca="1" t="shared" si="7"/>
        <v>0.5261219487812419</v>
      </c>
      <c r="AT6">
        <f aca="true" t="shared" si="38" ref="AT6:AT34">IF(AO6=MIN($AO6:$AR6),1,"")</f>
      </c>
      <c r="AU6">
        <f aca="true" t="shared" si="39" ref="AU6:AU34">IF(AP6=MIN($AO6:$AR6),1,"")</f>
      </c>
      <c r="AV6">
        <f aca="true" t="shared" si="40" ref="AV6:AV34">IF(AQ6=MIN($AO6:$AR6),1,"")</f>
      </c>
      <c r="AW6">
        <f aca="true" t="shared" si="41" ref="AW6:AW34">IF(AR6=MIN($AO6:$AR6),1,"")</f>
        <v>1</v>
      </c>
    </row>
    <row r="7" spans="1:49" ht="16.5" customHeight="1">
      <c r="A7" s="9" t="s">
        <v>2</v>
      </c>
      <c r="B7" s="32" t="str">
        <f t="shared" si="8"/>
        <v>4</v>
      </c>
      <c r="C7" s="32" t="str">
        <f t="shared" si="9"/>
        <v>1</v>
      </c>
      <c r="D7" s="32" t="str">
        <f t="shared" si="10"/>
        <v>3</v>
      </c>
      <c r="E7" s="32" t="str">
        <f t="shared" si="11"/>
        <v>6</v>
      </c>
      <c r="F7" s="27" t="s">
        <v>35</v>
      </c>
      <c r="G7" s="27"/>
      <c r="H7" s="38" t="str">
        <f t="shared" si="12"/>
        <v>c.</v>
      </c>
      <c r="I7" s="32" t="str">
        <f t="shared" si="13"/>
        <v>4</v>
      </c>
      <c r="J7" s="32" t="str">
        <f t="shared" si="14"/>
        <v>1</v>
      </c>
      <c r="K7" s="32" t="str">
        <f t="shared" si="15"/>
        <v>3</v>
      </c>
      <c r="L7" s="32" t="str">
        <f t="shared" si="16"/>
        <v>6</v>
      </c>
      <c r="M7" s="36" t="str">
        <f t="shared" si="17"/>
        <v>is</v>
      </c>
      <c r="N7" s="23"/>
      <c r="O7" s="25" t="str">
        <f t="shared" si="18"/>
        <v>c.</v>
      </c>
      <c r="P7" s="23" t="str">
        <f t="shared" si="19"/>
        <v>4</v>
      </c>
      <c r="Q7" s="23" t="str">
        <f t="shared" si="20"/>
        <v>1</v>
      </c>
      <c r="R7" s="23" t="str">
        <f t="shared" si="21"/>
        <v>3</v>
      </c>
      <c r="S7" s="23" t="str">
        <f t="shared" si="22"/>
        <v>6</v>
      </c>
      <c r="T7" s="23" t="str">
        <f t="shared" si="23"/>
        <v>is</v>
      </c>
      <c r="U7" s="23"/>
      <c r="V7" s="25" t="str">
        <f t="shared" si="24"/>
        <v>c.</v>
      </c>
      <c r="W7" s="23" t="str">
        <f t="shared" si="25"/>
        <v>4</v>
      </c>
      <c r="X7" s="23" t="str">
        <f t="shared" si="26"/>
        <v>1</v>
      </c>
      <c r="Y7" s="23" t="str">
        <f t="shared" si="27"/>
        <v>3</v>
      </c>
      <c r="Z7" s="23" t="str">
        <f t="shared" si="28"/>
        <v>6</v>
      </c>
      <c r="AA7" s="23" t="str">
        <f t="shared" si="29"/>
        <v>is</v>
      </c>
      <c r="AB7" s="23"/>
      <c r="AC7" s="25" t="str">
        <f t="shared" si="30"/>
        <v>c.</v>
      </c>
      <c r="AD7" s="23" t="str">
        <f t="shared" si="3"/>
        <v>4</v>
      </c>
      <c r="AE7" s="23" t="str">
        <f t="shared" si="4"/>
        <v>1</v>
      </c>
      <c r="AF7" s="23" t="str">
        <f t="shared" si="5"/>
        <v>3</v>
      </c>
      <c r="AG7" s="23" t="str">
        <f t="shared" si="31"/>
        <v>6</v>
      </c>
      <c r="AH7" s="23" t="str">
        <f t="shared" si="6"/>
        <v>is</v>
      </c>
      <c r="AI7" s="23"/>
      <c r="AJ7" s="35">
        <f ca="1" t="shared" si="32"/>
        <v>4136</v>
      </c>
      <c r="AK7" s="35" t="str">
        <f t="shared" si="33"/>
        <v>4</v>
      </c>
      <c r="AL7" s="35" t="str">
        <f t="shared" si="34"/>
        <v>1</v>
      </c>
      <c r="AM7" s="35" t="str">
        <f t="shared" si="35"/>
        <v>3</v>
      </c>
      <c r="AN7" s="35" t="str">
        <f t="shared" si="36"/>
        <v>6</v>
      </c>
      <c r="AO7">
        <f ca="1" t="shared" si="37"/>
        <v>0.4728976983355226</v>
      </c>
      <c r="AP7">
        <f ca="1" t="shared" si="37"/>
        <v>0.45839553074728423</v>
      </c>
      <c r="AQ7">
        <f ca="1" t="shared" si="7"/>
        <v>0.6267570207548028</v>
      </c>
      <c r="AR7">
        <f ca="1" t="shared" si="7"/>
        <v>0.11659983005177033</v>
      </c>
      <c r="AT7">
        <f t="shared" si="38"/>
      </c>
      <c r="AU7">
        <f t="shared" si="39"/>
      </c>
      <c r="AV7">
        <f t="shared" si="40"/>
      </c>
      <c r="AW7">
        <f t="shared" si="41"/>
        <v>1</v>
      </c>
    </row>
    <row r="8" spans="1:49" ht="16.5" customHeight="1">
      <c r="A8" s="9" t="s">
        <v>3</v>
      </c>
      <c r="B8" s="32" t="str">
        <f t="shared" si="8"/>
        <v>1</v>
      </c>
      <c r="C8" s="32" t="str">
        <f t="shared" si="9"/>
        <v>3</v>
      </c>
      <c r="D8" s="32" t="str">
        <f t="shared" si="10"/>
        <v>4</v>
      </c>
      <c r="E8" s="32" t="str">
        <f t="shared" si="11"/>
        <v>4</v>
      </c>
      <c r="F8" s="27" t="s">
        <v>35</v>
      </c>
      <c r="G8" s="27"/>
      <c r="H8" s="38" t="str">
        <f t="shared" si="12"/>
        <v>d.</v>
      </c>
      <c r="I8" s="32" t="str">
        <f t="shared" si="13"/>
        <v>1</v>
      </c>
      <c r="J8" s="32" t="str">
        <f t="shared" si="14"/>
        <v>3</v>
      </c>
      <c r="K8" s="32" t="str">
        <f t="shared" si="15"/>
        <v>4</v>
      </c>
      <c r="L8" s="32" t="str">
        <f t="shared" si="16"/>
        <v>4</v>
      </c>
      <c r="M8" s="36" t="str">
        <f t="shared" si="17"/>
        <v>is</v>
      </c>
      <c r="N8" s="23"/>
      <c r="O8" s="25" t="str">
        <f t="shared" si="18"/>
        <v>d.</v>
      </c>
      <c r="P8" s="23" t="str">
        <f t="shared" si="19"/>
        <v>1</v>
      </c>
      <c r="Q8" s="23" t="str">
        <f t="shared" si="20"/>
        <v>3</v>
      </c>
      <c r="R8" s="23" t="str">
        <f t="shared" si="21"/>
        <v>4</v>
      </c>
      <c r="S8" s="23" t="str">
        <f t="shared" si="22"/>
        <v>4</v>
      </c>
      <c r="T8" s="23" t="str">
        <f t="shared" si="23"/>
        <v>is</v>
      </c>
      <c r="U8" s="23"/>
      <c r="V8" s="25" t="str">
        <f t="shared" si="24"/>
        <v>d.</v>
      </c>
      <c r="W8" s="23" t="str">
        <f t="shared" si="25"/>
        <v>1</v>
      </c>
      <c r="X8" s="23" t="str">
        <f t="shared" si="26"/>
        <v>3</v>
      </c>
      <c r="Y8" s="23" t="str">
        <f t="shared" si="27"/>
        <v>4</v>
      </c>
      <c r="Z8" s="23" t="str">
        <f t="shared" si="28"/>
        <v>4</v>
      </c>
      <c r="AA8" s="23" t="str">
        <f t="shared" si="29"/>
        <v>is</v>
      </c>
      <c r="AB8" s="23"/>
      <c r="AC8" s="25" t="str">
        <f t="shared" si="30"/>
        <v>d.</v>
      </c>
      <c r="AD8" s="23" t="str">
        <f t="shared" si="3"/>
        <v>1</v>
      </c>
      <c r="AE8" s="23" t="str">
        <f t="shared" si="4"/>
        <v>3</v>
      </c>
      <c r="AF8" s="23" t="str">
        <f t="shared" si="5"/>
        <v>4</v>
      </c>
      <c r="AG8" s="23" t="str">
        <f t="shared" si="31"/>
        <v>4</v>
      </c>
      <c r="AH8" s="23" t="str">
        <f t="shared" si="6"/>
        <v>is</v>
      </c>
      <c r="AI8" s="23"/>
      <c r="AJ8" s="35">
        <f ca="1" t="shared" si="32"/>
        <v>1344</v>
      </c>
      <c r="AK8" s="35" t="str">
        <f t="shared" si="33"/>
        <v>1</v>
      </c>
      <c r="AL8" s="35" t="str">
        <f t="shared" si="34"/>
        <v>3</v>
      </c>
      <c r="AM8" s="35" t="str">
        <f t="shared" si="35"/>
        <v>4</v>
      </c>
      <c r="AN8" s="35" t="str">
        <f t="shared" si="36"/>
        <v>4</v>
      </c>
      <c r="AO8">
        <f ca="1" t="shared" si="37"/>
        <v>0.020649983701238384</v>
      </c>
      <c r="AP8">
        <f ca="1" t="shared" si="37"/>
        <v>0.43758903407666416</v>
      </c>
      <c r="AQ8">
        <f ca="1" t="shared" si="7"/>
        <v>0.12570396106988735</v>
      </c>
      <c r="AR8">
        <f ca="1" t="shared" si="7"/>
        <v>0.8538831098735136</v>
      </c>
      <c r="AT8">
        <f t="shared" si="38"/>
        <v>1</v>
      </c>
      <c r="AU8">
        <f t="shared" si="39"/>
      </c>
      <c r="AV8">
        <f t="shared" si="40"/>
      </c>
      <c r="AW8">
        <f t="shared" si="41"/>
      </c>
    </row>
    <row r="9" spans="1:49" ht="16.5" customHeight="1">
      <c r="A9" s="9" t="s">
        <v>4</v>
      </c>
      <c r="B9" s="32" t="str">
        <f t="shared" si="8"/>
        <v>2</v>
      </c>
      <c r="C9" s="32" t="str">
        <f t="shared" si="9"/>
        <v>1</v>
      </c>
      <c r="D9" s="32" t="str">
        <f t="shared" si="10"/>
        <v>4</v>
      </c>
      <c r="E9" s="32" t="str">
        <f t="shared" si="11"/>
        <v>6</v>
      </c>
      <c r="F9" s="27" t="s">
        <v>35</v>
      </c>
      <c r="G9" s="27"/>
      <c r="H9" s="38" t="str">
        <f t="shared" si="12"/>
        <v>e.</v>
      </c>
      <c r="I9" s="32" t="str">
        <f t="shared" si="13"/>
        <v>2</v>
      </c>
      <c r="J9" s="32" t="str">
        <f t="shared" si="14"/>
        <v>1</v>
      </c>
      <c r="K9" s="32" t="str">
        <f t="shared" si="15"/>
        <v>4</v>
      </c>
      <c r="L9" s="32" t="str">
        <f t="shared" si="16"/>
        <v>6</v>
      </c>
      <c r="M9" s="36" t="str">
        <f t="shared" si="17"/>
        <v>is</v>
      </c>
      <c r="N9" s="23"/>
      <c r="O9" s="25" t="str">
        <f t="shared" si="18"/>
        <v>e.</v>
      </c>
      <c r="P9" s="23" t="str">
        <f t="shared" si="19"/>
        <v>2</v>
      </c>
      <c r="Q9" s="23" t="str">
        <f t="shared" si="20"/>
        <v>1</v>
      </c>
      <c r="R9" s="23" t="str">
        <f t="shared" si="21"/>
        <v>4</v>
      </c>
      <c r="S9" s="23" t="str">
        <f t="shared" si="22"/>
        <v>6</v>
      </c>
      <c r="T9" s="23" t="str">
        <f t="shared" si="23"/>
        <v>is</v>
      </c>
      <c r="U9" s="23"/>
      <c r="V9" s="25" t="str">
        <f t="shared" si="24"/>
        <v>e.</v>
      </c>
      <c r="W9" s="23" t="str">
        <f t="shared" si="25"/>
        <v>2</v>
      </c>
      <c r="X9" s="23" t="str">
        <f t="shared" si="26"/>
        <v>1</v>
      </c>
      <c r="Y9" s="23" t="str">
        <f t="shared" si="27"/>
        <v>4</v>
      </c>
      <c r="Z9" s="23" t="str">
        <f t="shared" si="28"/>
        <v>6</v>
      </c>
      <c r="AA9" s="23" t="str">
        <f t="shared" si="29"/>
        <v>is</v>
      </c>
      <c r="AB9" s="23"/>
      <c r="AC9" s="25" t="str">
        <f t="shared" si="30"/>
        <v>e.</v>
      </c>
      <c r="AD9" s="23" t="str">
        <f t="shared" si="3"/>
        <v>2</v>
      </c>
      <c r="AE9" s="23" t="str">
        <f t="shared" si="4"/>
        <v>1</v>
      </c>
      <c r="AF9" s="23" t="str">
        <f t="shared" si="5"/>
        <v>4</v>
      </c>
      <c r="AG9" s="23" t="str">
        <f t="shared" si="31"/>
        <v>6</v>
      </c>
      <c r="AH9" s="23" t="str">
        <f t="shared" si="6"/>
        <v>is</v>
      </c>
      <c r="AI9" s="23"/>
      <c r="AJ9" s="35">
        <f ca="1" t="shared" si="32"/>
        <v>2146</v>
      </c>
      <c r="AK9" s="35" t="str">
        <f t="shared" si="33"/>
        <v>2</v>
      </c>
      <c r="AL9" s="35" t="str">
        <f t="shared" si="34"/>
        <v>1</v>
      </c>
      <c r="AM9" s="35" t="str">
        <f t="shared" si="35"/>
        <v>4</v>
      </c>
      <c r="AN9" s="35" t="str">
        <f t="shared" si="36"/>
        <v>6</v>
      </c>
      <c r="AO9">
        <f ca="1" t="shared" si="37"/>
        <v>0.31049305093771706</v>
      </c>
      <c r="AP9">
        <f ca="1" t="shared" si="37"/>
        <v>0.35234131241571376</v>
      </c>
      <c r="AQ9">
        <f ca="1" t="shared" si="7"/>
        <v>0.17365766388650927</v>
      </c>
      <c r="AR9">
        <f ca="1" t="shared" si="7"/>
        <v>0.2783377466715369</v>
      </c>
      <c r="AT9">
        <f t="shared" si="38"/>
      </c>
      <c r="AU9">
        <f t="shared" si="39"/>
      </c>
      <c r="AV9">
        <f t="shared" si="40"/>
        <v>1</v>
      </c>
      <c r="AW9">
        <f t="shared" si="41"/>
      </c>
    </row>
    <row r="10" spans="1:49" ht="16.5" customHeight="1">
      <c r="A10" s="9" t="s">
        <v>5</v>
      </c>
      <c r="B10" s="32" t="str">
        <f t="shared" si="8"/>
        <v>2</v>
      </c>
      <c r="C10" s="32" t="str">
        <f t="shared" si="9"/>
        <v>6</v>
      </c>
      <c r="D10" s="32" t="str">
        <f t="shared" si="10"/>
        <v>5</v>
      </c>
      <c r="E10" s="32" t="str">
        <f t="shared" si="11"/>
        <v>6</v>
      </c>
      <c r="F10" s="27" t="s">
        <v>35</v>
      </c>
      <c r="G10" s="27"/>
      <c r="H10" s="38" t="str">
        <f t="shared" si="12"/>
        <v>f.</v>
      </c>
      <c r="I10" s="32" t="str">
        <f t="shared" si="13"/>
        <v>2</v>
      </c>
      <c r="J10" s="32" t="str">
        <f t="shared" si="14"/>
        <v>6</v>
      </c>
      <c r="K10" s="32" t="str">
        <f t="shared" si="15"/>
        <v>5</v>
      </c>
      <c r="L10" s="32" t="str">
        <f t="shared" si="16"/>
        <v>6</v>
      </c>
      <c r="M10" s="36" t="str">
        <f t="shared" si="17"/>
        <v>is</v>
      </c>
      <c r="N10" s="23"/>
      <c r="O10" s="25" t="str">
        <f t="shared" si="18"/>
        <v>f.</v>
      </c>
      <c r="P10" s="23" t="str">
        <f t="shared" si="19"/>
        <v>2</v>
      </c>
      <c r="Q10" s="23" t="str">
        <f t="shared" si="20"/>
        <v>6</v>
      </c>
      <c r="R10" s="23" t="str">
        <f t="shared" si="21"/>
        <v>5</v>
      </c>
      <c r="S10" s="23" t="str">
        <f t="shared" si="22"/>
        <v>6</v>
      </c>
      <c r="T10" s="23" t="str">
        <f t="shared" si="23"/>
        <v>is</v>
      </c>
      <c r="U10" s="23"/>
      <c r="V10" s="25" t="str">
        <f t="shared" si="24"/>
        <v>f.</v>
      </c>
      <c r="W10" s="23" t="str">
        <f t="shared" si="25"/>
        <v>2</v>
      </c>
      <c r="X10" s="23" t="str">
        <f t="shared" si="26"/>
        <v>6</v>
      </c>
      <c r="Y10" s="23" t="str">
        <f t="shared" si="27"/>
        <v>5</v>
      </c>
      <c r="Z10" s="23" t="str">
        <f t="shared" si="28"/>
        <v>6</v>
      </c>
      <c r="AA10" s="23" t="str">
        <f t="shared" si="29"/>
        <v>is</v>
      </c>
      <c r="AB10" s="23"/>
      <c r="AC10" s="25" t="str">
        <f t="shared" si="30"/>
        <v>f.</v>
      </c>
      <c r="AD10" s="23" t="str">
        <f t="shared" si="3"/>
        <v>2</v>
      </c>
      <c r="AE10" s="23" t="str">
        <f t="shared" si="4"/>
        <v>6</v>
      </c>
      <c r="AF10" s="23" t="str">
        <f t="shared" si="5"/>
        <v>5</v>
      </c>
      <c r="AG10" s="23" t="str">
        <f t="shared" si="31"/>
        <v>6</v>
      </c>
      <c r="AH10" s="23" t="str">
        <f t="shared" si="6"/>
        <v>is</v>
      </c>
      <c r="AI10" s="23"/>
      <c r="AJ10" s="35">
        <f ca="1" t="shared" si="32"/>
        <v>2656</v>
      </c>
      <c r="AK10" s="35" t="str">
        <f t="shared" si="33"/>
        <v>2</v>
      </c>
      <c r="AL10" s="35" t="str">
        <f t="shared" si="34"/>
        <v>6</v>
      </c>
      <c r="AM10" s="35" t="str">
        <f t="shared" si="35"/>
        <v>5</v>
      </c>
      <c r="AN10" s="35" t="str">
        <f t="shared" si="36"/>
        <v>6</v>
      </c>
      <c r="AO10">
        <f ca="1" t="shared" si="37"/>
        <v>0.3426454072727525</v>
      </c>
      <c r="AP10">
        <f ca="1" t="shared" si="37"/>
        <v>0.9635208859721605</v>
      </c>
      <c r="AQ10">
        <f ca="1" t="shared" si="7"/>
        <v>0.8633517057393105</v>
      </c>
      <c r="AR10">
        <f ca="1" t="shared" si="7"/>
        <v>0.6152568720274714</v>
      </c>
      <c r="AT10">
        <f t="shared" si="38"/>
        <v>1</v>
      </c>
      <c r="AU10">
        <f t="shared" si="39"/>
      </c>
      <c r="AV10">
        <f t="shared" si="40"/>
      </c>
      <c r="AW10">
        <f t="shared" si="41"/>
      </c>
    </row>
    <row r="11" spans="1:49" ht="16.5" customHeight="1">
      <c r="A11" s="9" t="s">
        <v>6</v>
      </c>
      <c r="B11" s="32" t="str">
        <f t="shared" si="8"/>
        <v>4</v>
      </c>
      <c r="C11" s="32" t="str">
        <f t="shared" si="9"/>
        <v>3</v>
      </c>
      <c r="D11" s="32" t="str">
        <f t="shared" si="10"/>
        <v>6</v>
      </c>
      <c r="E11" s="32" t="str">
        <f t="shared" si="11"/>
        <v>2</v>
      </c>
      <c r="F11" s="27" t="s">
        <v>35</v>
      </c>
      <c r="G11" s="27"/>
      <c r="H11" s="38" t="str">
        <f t="shared" si="12"/>
        <v>g.</v>
      </c>
      <c r="I11" s="32" t="str">
        <f t="shared" si="13"/>
        <v>4</v>
      </c>
      <c r="J11" s="32" t="str">
        <f t="shared" si="14"/>
        <v>3</v>
      </c>
      <c r="K11" s="32" t="str">
        <f t="shared" si="15"/>
        <v>6</v>
      </c>
      <c r="L11" s="32" t="str">
        <f t="shared" si="16"/>
        <v>2</v>
      </c>
      <c r="M11" s="36" t="str">
        <f t="shared" si="17"/>
        <v>is</v>
      </c>
      <c r="N11" s="23"/>
      <c r="O11" s="25" t="str">
        <f t="shared" si="18"/>
        <v>g.</v>
      </c>
      <c r="P11" s="23" t="str">
        <f t="shared" si="19"/>
        <v>4</v>
      </c>
      <c r="Q11" s="23" t="str">
        <f t="shared" si="20"/>
        <v>3</v>
      </c>
      <c r="R11" s="23" t="str">
        <f t="shared" si="21"/>
        <v>6</v>
      </c>
      <c r="S11" s="23" t="str">
        <f t="shared" si="22"/>
        <v>2</v>
      </c>
      <c r="T11" s="23" t="str">
        <f t="shared" si="23"/>
        <v>is</v>
      </c>
      <c r="U11" s="23"/>
      <c r="V11" s="25" t="str">
        <f t="shared" si="24"/>
        <v>g.</v>
      </c>
      <c r="W11" s="23" t="str">
        <f t="shared" si="25"/>
        <v>4</v>
      </c>
      <c r="X11" s="23" t="str">
        <f t="shared" si="26"/>
        <v>3</v>
      </c>
      <c r="Y11" s="23" t="str">
        <f t="shared" si="27"/>
        <v>6</v>
      </c>
      <c r="Z11" s="23" t="str">
        <f t="shared" si="28"/>
        <v>2</v>
      </c>
      <c r="AA11" s="23" t="str">
        <f t="shared" si="29"/>
        <v>is</v>
      </c>
      <c r="AB11" s="23"/>
      <c r="AC11" s="25" t="str">
        <f t="shared" si="30"/>
        <v>g.</v>
      </c>
      <c r="AD11" s="23" t="str">
        <f t="shared" si="3"/>
        <v>4</v>
      </c>
      <c r="AE11" s="23" t="str">
        <f t="shared" si="4"/>
        <v>3</v>
      </c>
      <c r="AF11" s="23" t="str">
        <f t="shared" si="5"/>
        <v>6</v>
      </c>
      <c r="AG11" s="23" t="str">
        <f t="shared" si="31"/>
        <v>2</v>
      </c>
      <c r="AH11" s="23" t="str">
        <f t="shared" si="6"/>
        <v>is</v>
      </c>
      <c r="AI11" s="23"/>
      <c r="AJ11" s="35">
        <f ca="1" t="shared" si="32"/>
        <v>4362</v>
      </c>
      <c r="AK11" s="35" t="str">
        <f t="shared" si="33"/>
        <v>4</v>
      </c>
      <c r="AL11" s="35" t="str">
        <f t="shared" si="34"/>
        <v>3</v>
      </c>
      <c r="AM11" s="35" t="str">
        <f t="shared" si="35"/>
        <v>6</v>
      </c>
      <c r="AN11" s="35" t="str">
        <f t="shared" si="36"/>
        <v>2</v>
      </c>
      <c r="AO11">
        <f ca="1" t="shared" si="37"/>
        <v>0.21473148469889747</v>
      </c>
      <c r="AP11">
        <f ca="1" t="shared" si="37"/>
        <v>0.23714614811700496</v>
      </c>
      <c r="AQ11">
        <f ca="1" t="shared" si="7"/>
        <v>0.695559189269936</v>
      </c>
      <c r="AR11">
        <f ca="1" t="shared" si="7"/>
        <v>0.883257606860897</v>
      </c>
      <c r="AT11">
        <f t="shared" si="38"/>
        <v>1</v>
      </c>
      <c r="AU11">
        <f t="shared" si="39"/>
      </c>
      <c r="AV11">
        <f t="shared" si="40"/>
      </c>
      <c r="AW11">
        <f t="shared" si="41"/>
      </c>
    </row>
    <row r="12" spans="1:49" ht="16.5" customHeight="1">
      <c r="A12" s="9" t="s">
        <v>7</v>
      </c>
      <c r="B12" s="32" t="str">
        <f t="shared" si="8"/>
        <v>9</v>
      </c>
      <c r="C12" s="32" t="str">
        <f t="shared" si="9"/>
        <v>3</v>
      </c>
      <c r="D12" s="32" t="str">
        <f t="shared" si="10"/>
        <v>7</v>
      </c>
      <c r="E12" s="32" t="str">
        <f t="shared" si="11"/>
        <v>7</v>
      </c>
      <c r="F12" s="27" t="s">
        <v>35</v>
      </c>
      <c r="G12" s="27"/>
      <c r="H12" s="38" t="str">
        <f t="shared" si="12"/>
        <v>h.</v>
      </c>
      <c r="I12" s="32" t="str">
        <f t="shared" si="13"/>
        <v>9</v>
      </c>
      <c r="J12" s="32" t="str">
        <f t="shared" si="14"/>
        <v>3</v>
      </c>
      <c r="K12" s="32" t="str">
        <f t="shared" si="15"/>
        <v>7</v>
      </c>
      <c r="L12" s="32" t="str">
        <f t="shared" si="16"/>
        <v>7</v>
      </c>
      <c r="M12" s="36" t="str">
        <f t="shared" si="17"/>
        <v>is</v>
      </c>
      <c r="N12" s="23"/>
      <c r="O12" s="25" t="str">
        <f t="shared" si="18"/>
        <v>h.</v>
      </c>
      <c r="P12" s="23" t="str">
        <f t="shared" si="19"/>
        <v>9</v>
      </c>
      <c r="Q12" s="23" t="str">
        <f t="shared" si="20"/>
        <v>3</v>
      </c>
      <c r="R12" s="23" t="str">
        <f t="shared" si="21"/>
        <v>7</v>
      </c>
      <c r="S12" s="23" t="str">
        <f t="shared" si="22"/>
        <v>7</v>
      </c>
      <c r="T12" s="23" t="str">
        <f t="shared" si="23"/>
        <v>is</v>
      </c>
      <c r="U12" s="23"/>
      <c r="V12" s="25" t="str">
        <f t="shared" si="24"/>
        <v>h.</v>
      </c>
      <c r="W12" s="23" t="str">
        <f t="shared" si="25"/>
        <v>9</v>
      </c>
      <c r="X12" s="23" t="str">
        <f t="shared" si="26"/>
        <v>3</v>
      </c>
      <c r="Y12" s="23" t="str">
        <f t="shared" si="27"/>
        <v>7</v>
      </c>
      <c r="Z12" s="23" t="str">
        <f t="shared" si="28"/>
        <v>7</v>
      </c>
      <c r="AA12" s="23" t="str">
        <f t="shared" si="29"/>
        <v>is</v>
      </c>
      <c r="AB12" s="23"/>
      <c r="AC12" s="25" t="str">
        <f t="shared" si="30"/>
        <v>h.</v>
      </c>
      <c r="AD12" s="23" t="str">
        <f t="shared" si="3"/>
        <v>9</v>
      </c>
      <c r="AE12" s="23" t="str">
        <f t="shared" si="4"/>
        <v>3</v>
      </c>
      <c r="AF12" s="23" t="str">
        <f t="shared" si="5"/>
        <v>7</v>
      </c>
      <c r="AG12" s="23" t="str">
        <f t="shared" si="31"/>
        <v>7</v>
      </c>
      <c r="AH12" s="23" t="str">
        <f t="shared" si="6"/>
        <v>is</v>
      </c>
      <c r="AI12" s="23"/>
      <c r="AJ12" s="35">
        <f ca="1" t="shared" si="32"/>
        <v>9377</v>
      </c>
      <c r="AK12" s="35" t="str">
        <f t="shared" si="33"/>
        <v>9</v>
      </c>
      <c r="AL12" s="35" t="str">
        <f t="shared" si="34"/>
        <v>3</v>
      </c>
      <c r="AM12" s="35" t="str">
        <f t="shared" si="35"/>
        <v>7</v>
      </c>
      <c r="AN12" s="35" t="str">
        <f t="shared" si="36"/>
        <v>7</v>
      </c>
      <c r="AO12">
        <f ca="1" t="shared" si="37"/>
        <v>0.9549607393063546</v>
      </c>
      <c r="AP12">
        <f ca="1" t="shared" si="37"/>
        <v>0.0654125831702368</v>
      </c>
      <c r="AQ12">
        <f ca="1" t="shared" si="7"/>
        <v>0.509250172137991</v>
      </c>
      <c r="AR12">
        <f ca="1" t="shared" si="7"/>
        <v>0.573491800278902</v>
      </c>
      <c r="AT12">
        <f t="shared" si="38"/>
      </c>
      <c r="AU12">
        <f t="shared" si="39"/>
        <v>1</v>
      </c>
      <c r="AV12">
        <f t="shared" si="40"/>
      </c>
      <c r="AW12">
        <f t="shared" si="41"/>
      </c>
    </row>
    <row r="13" spans="1:49" ht="16.5" customHeight="1">
      <c r="A13" s="9" t="s">
        <v>8</v>
      </c>
      <c r="B13" s="32" t="str">
        <f t="shared" si="8"/>
        <v>1</v>
      </c>
      <c r="C13" s="32" t="str">
        <f t="shared" si="9"/>
        <v>9</v>
      </c>
      <c r="D13" s="32" t="str">
        <f t="shared" si="10"/>
        <v>7</v>
      </c>
      <c r="E13" s="32" t="str">
        <f t="shared" si="11"/>
        <v>1</v>
      </c>
      <c r="F13" s="27" t="s">
        <v>35</v>
      </c>
      <c r="G13" s="27"/>
      <c r="H13" s="38" t="str">
        <f t="shared" si="12"/>
        <v>i.</v>
      </c>
      <c r="I13" s="32" t="str">
        <f t="shared" si="13"/>
        <v>1</v>
      </c>
      <c r="J13" s="32" t="str">
        <f t="shared" si="14"/>
        <v>9</v>
      </c>
      <c r="K13" s="32" t="str">
        <f t="shared" si="15"/>
        <v>7</v>
      </c>
      <c r="L13" s="32" t="str">
        <f t="shared" si="16"/>
        <v>1</v>
      </c>
      <c r="M13" s="36" t="str">
        <f t="shared" si="17"/>
        <v>is</v>
      </c>
      <c r="N13" s="23"/>
      <c r="O13" s="25" t="str">
        <f t="shared" si="18"/>
        <v>i.</v>
      </c>
      <c r="P13" s="23" t="str">
        <f t="shared" si="19"/>
        <v>1</v>
      </c>
      <c r="Q13" s="23" t="str">
        <f t="shared" si="20"/>
        <v>9</v>
      </c>
      <c r="R13" s="23" t="str">
        <f t="shared" si="21"/>
        <v>7</v>
      </c>
      <c r="S13" s="23" t="str">
        <f t="shared" si="22"/>
        <v>1</v>
      </c>
      <c r="T13" s="23" t="str">
        <f t="shared" si="23"/>
        <v>is</v>
      </c>
      <c r="U13" s="23"/>
      <c r="V13" s="25" t="str">
        <f t="shared" si="24"/>
        <v>i.</v>
      </c>
      <c r="W13" s="23" t="str">
        <f t="shared" si="25"/>
        <v>1</v>
      </c>
      <c r="X13" s="23" t="str">
        <f t="shared" si="26"/>
        <v>9</v>
      </c>
      <c r="Y13" s="23" t="str">
        <f t="shared" si="27"/>
        <v>7</v>
      </c>
      <c r="Z13" s="23" t="str">
        <f t="shared" si="28"/>
        <v>1</v>
      </c>
      <c r="AA13" s="23" t="str">
        <f t="shared" si="29"/>
        <v>is</v>
      </c>
      <c r="AB13" s="23"/>
      <c r="AC13" s="25" t="str">
        <f t="shared" si="30"/>
        <v>i.</v>
      </c>
      <c r="AD13" s="23" t="str">
        <f t="shared" si="3"/>
        <v>1</v>
      </c>
      <c r="AE13" s="23" t="str">
        <f t="shared" si="4"/>
        <v>9</v>
      </c>
      <c r="AF13" s="23" t="str">
        <f t="shared" si="5"/>
        <v>7</v>
      </c>
      <c r="AG13" s="23" t="str">
        <f t="shared" si="31"/>
        <v>1</v>
      </c>
      <c r="AH13" s="23" t="str">
        <f t="shared" si="6"/>
        <v>is</v>
      </c>
      <c r="AI13" s="23"/>
      <c r="AJ13" s="35">
        <f ca="1" t="shared" si="32"/>
        <v>1971</v>
      </c>
      <c r="AK13" s="35" t="str">
        <f t="shared" si="33"/>
        <v>1</v>
      </c>
      <c r="AL13" s="35" t="str">
        <f t="shared" si="34"/>
        <v>9</v>
      </c>
      <c r="AM13" s="35" t="str">
        <f t="shared" si="35"/>
        <v>7</v>
      </c>
      <c r="AN13" s="35" t="str">
        <f t="shared" si="36"/>
        <v>1</v>
      </c>
      <c r="AO13">
        <f ca="1" t="shared" si="37"/>
        <v>0.6108930018821332</v>
      </c>
      <c r="AP13">
        <f ca="1" t="shared" si="37"/>
        <v>0.26325324001531936</v>
      </c>
      <c r="AQ13">
        <f ca="1" t="shared" si="7"/>
        <v>0.11586683863620406</v>
      </c>
      <c r="AR13">
        <f ca="1" t="shared" si="7"/>
        <v>0.7584649266239669</v>
      </c>
      <c r="AT13">
        <f t="shared" si="38"/>
      </c>
      <c r="AU13">
        <f t="shared" si="39"/>
      </c>
      <c r="AV13">
        <f t="shared" si="40"/>
        <v>1</v>
      </c>
      <c r="AW13">
        <f t="shared" si="41"/>
      </c>
    </row>
    <row r="14" spans="1:49" ht="16.5" customHeight="1">
      <c r="A14" s="9" t="s">
        <v>9</v>
      </c>
      <c r="B14" s="32" t="str">
        <f t="shared" si="8"/>
        <v>8</v>
      </c>
      <c r="C14" s="32" t="str">
        <f t="shared" si="9"/>
        <v>6</v>
      </c>
      <c r="D14" s="32" t="str">
        <f t="shared" si="10"/>
        <v>3</v>
      </c>
      <c r="E14" s="32" t="str">
        <f t="shared" si="11"/>
        <v>4</v>
      </c>
      <c r="F14" s="27" t="s">
        <v>35</v>
      </c>
      <c r="G14" s="27"/>
      <c r="H14" s="38" t="str">
        <f t="shared" si="12"/>
        <v>j.</v>
      </c>
      <c r="I14" s="32" t="str">
        <f t="shared" si="13"/>
        <v>8</v>
      </c>
      <c r="J14" s="32" t="str">
        <f t="shared" si="14"/>
        <v>6</v>
      </c>
      <c r="K14" s="32" t="str">
        <f t="shared" si="15"/>
        <v>3</v>
      </c>
      <c r="L14" s="32" t="str">
        <f t="shared" si="16"/>
        <v>4</v>
      </c>
      <c r="M14" s="36" t="str">
        <f t="shared" si="17"/>
        <v>is</v>
      </c>
      <c r="N14" s="23"/>
      <c r="O14" s="25" t="str">
        <f t="shared" si="18"/>
        <v>j.</v>
      </c>
      <c r="P14" s="23" t="str">
        <f t="shared" si="19"/>
        <v>8</v>
      </c>
      <c r="Q14" s="23" t="str">
        <f t="shared" si="20"/>
        <v>6</v>
      </c>
      <c r="R14" s="23" t="str">
        <f t="shared" si="21"/>
        <v>3</v>
      </c>
      <c r="S14" s="23" t="str">
        <f t="shared" si="22"/>
        <v>4</v>
      </c>
      <c r="T14" s="23" t="str">
        <f t="shared" si="23"/>
        <v>is</v>
      </c>
      <c r="U14" s="23"/>
      <c r="V14" s="25" t="str">
        <f t="shared" si="24"/>
        <v>j.</v>
      </c>
      <c r="W14" s="23" t="str">
        <f t="shared" si="25"/>
        <v>8</v>
      </c>
      <c r="X14" s="23" t="str">
        <f t="shared" si="26"/>
        <v>6</v>
      </c>
      <c r="Y14" s="23" t="str">
        <f t="shared" si="27"/>
        <v>3</v>
      </c>
      <c r="Z14" s="23" t="str">
        <f t="shared" si="28"/>
        <v>4</v>
      </c>
      <c r="AA14" s="23" t="str">
        <f t="shared" si="29"/>
        <v>is</v>
      </c>
      <c r="AB14" s="23"/>
      <c r="AC14" s="25" t="str">
        <f t="shared" si="30"/>
        <v>j.</v>
      </c>
      <c r="AD14" s="23" t="str">
        <f t="shared" si="3"/>
        <v>8</v>
      </c>
      <c r="AE14" s="23" t="str">
        <f t="shared" si="4"/>
        <v>6</v>
      </c>
      <c r="AF14" s="23" t="str">
        <f t="shared" si="5"/>
        <v>3</v>
      </c>
      <c r="AG14" s="23" t="str">
        <f t="shared" si="31"/>
        <v>4</v>
      </c>
      <c r="AH14" s="23" t="str">
        <f t="shared" si="6"/>
        <v>is</v>
      </c>
      <c r="AI14" s="23"/>
      <c r="AJ14" s="35">
        <f ca="1" t="shared" si="32"/>
        <v>8634</v>
      </c>
      <c r="AK14" s="35" t="str">
        <f t="shared" si="33"/>
        <v>8</v>
      </c>
      <c r="AL14" s="35" t="str">
        <f t="shared" si="34"/>
        <v>6</v>
      </c>
      <c r="AM14" s="35" t="str">
        <f t="shared" si="35"/>
        <v>3</v>
      </c>
      <c r="AN14" s="35" t="str">
        <f t="shared" si="36"/>
        <v>4</v>
      </c>
      <c r="AO14">
        <f ca="1" t="shared" si="37"/>
        <v>0.01921956766560129</v>
      </c>
      <c r="AP14">
        <f ca="1" t="shared" si="37"/>
        <v>0.8494126843591254</v>
      </c>
      <c r="AQ14">
        <f ca="1" t="shared" si="7"/>
        <v>0.25202685081420473</v>
      </c>
      <c r="AR14">
        <f ca="1" t="shared" si="7"/>
        <v>0.6701539612825238</v>
      </c>
      <c r="AT14">
        <f t="shared" si="38"/>
        <v>1</v>
      </c>
      <c r="AU14">
        <f t="shared" si="39"/>
      </c>
      <c r="AV14">
        <f t="shared" si="40"/>
      </c>
      <c r="AW14">
        <f t="shared" si="41"/>
      </c>
    </row>
    <row r="15" spans="1:49" ht="16.5" customHeight="1">
      <c r="A15" s="9" t="s">
        <v>10</v>
      </c>
      <c r="B15" s="32" t="str">
        <f t="shared" si="8"/>
        <v>7</v>
      </c>
      <c r="C15" s="32" t="str">
        <f t="shared" si="9"/>
        <v>8</v>
      </c>
      <c r="D15" s="32" t="str">
        <f t="shared" si="10"/>
        <v>0</v>
      </c>
      <c r="E15" s="32" t="str">
        <f t="shared" si="11"/>
        <v>6</v>
      </c>
      <c r="F15" s="27" t="s">
        <v>35</v>
      </c>
      <c r="G15" s="27"/>
      <c r="H15" s="38" t="str">
        <f t="shared" si="12"/>
        <v>k.</v>
      </c>
      <c r="I15" s="32" t="str">
        <f t="shared" si="13"/>
        <v>7</v>
      </c>
      <c r="J15" s="32" t="str">
        <f t="shared" si="14"/>
        <v>8</v>
      </c>
      <c r="K15" s="32" t="str">
        <f t="shared" si="15"/>
        <v>0</v>
      </c>
      <c r="L15" s="32" t="str">
        <f t="shared" si="16"/>
        <v>6</v>
      </c>
      <c r="M15" s="36" t="str">
        <f t="shared" si="17"/>
        <v>is</v>
      </c>
      <c r="N15" s="23"/>
      <c r="O15" s="25" t="str">
        <f t="shared" si="18"/>
        <v>k.</v>
      </c>
      <c r="P15" s="23" t="str">
        <f t="shared" si="19"/>
        <v>7</v>
      </c>
      <c r="Q15" s="23" t="str">
        <f t="shared" si="20"/>
        <v>8</v>
      </c>
      <c r="R15" s="23" t="str">
        <f t="shared" si="21"/>
        <v>0</v>
      </c>
      <c r="S15" s="23" t="str">
        <f t="shared" si="22"/>
        <v>6</v>
      </c>
      <c r="T15" s="23" t="str">
        <f t="shared" si="23"/>
        <v>is</v>
      </c>
      <c r="U15" s="23"/>
      <c r="V15" s="25" t="str">
        <f t="shared" si="24"/>
        <v>k.</v>
      </c>
      <c r="W15" s="23" t="str">
        <f t="shared" si="25"/>
        <v>7</v>
      </c>
      <c r="X15" s="23" t="str">
        <f t="shared" si="26"/>
        <v>8</v>
      </c>
      <c r="Y15" s="23" t="str">
        <f t="shared" si="27"/>
        <v>0</v>
      </c>
      <c r="Z15" s="23" t="str">
        <f t="shared" si="28"/>
        <v>6</v>
      </c>
      <c r="AA15" s="23" t="str">
        <f t="shared" si="29"/>
        <v>is</v>
      </c>
      <c r="AB15" s="23"/>
      <c r="AC15" s="25" t="str">
        <f t="shared" si="30"/>
        <v>k.</v>
      </c>
      <c r="AD15" s="23" t="str">
        <f t="shared" si="3"/>
        <v>7</v>
      </c>
      <c r="AE15" s="23" t="str">
        <f t="shared" si="4"/>
        <v>8</v>
      </c>
      <c r="AF15" s="23" t="str">
        <f t="shared" si="5"/>
        <v>0</v>
      </c>
      <c r="AG15" s="23" t="str">
        <f t="shared" si="31"/>
        <v>6</v>
      </c>
      <c r="AH15" s="23" t="str">
        <f t="shared" si="6"/>
        <v>is</v>
      </c>
      <c r="AI15" s="23"/>
      <c r="AJ15" s="35">
        <f ca="1" t="shared" si="32"/>
        <v>7806</v>
      </c>
      <c r="AK15" s="35" t="str">
        <f t="shared" si="33"/>
        <v>7</v>
      </c>
      <c r="AL15" s="35" t="str">
        <f t="shared" si="34"/>
        <v>8</v>
      </c>
      <c r="AM15" s="35" t="str">
        <f t="shared" si="35"/>
        <v>0</v>
      </c>
      <c r="AN15" s="35" t="str">
        <f t="shared" si="36"/>
        <v>6</v>
      </c>
      <c r="AO15">
        <f ca="1" t="shared" si="37"/>
        <v>0.7621394392494596</v>
      </c>
      <c r="AP15">
        <f ca="1" t="shared" si="37"/>
        <v>0.4016909424267332</v>
      </c>
      <c r="AQ15">
        <f ca="1" t="shared" si="7"/>
        <v>0.262526617289617</v>
      </c>
      <c r="AR15">
        <f ca="1" t="shared" si="7"/>
        <v>0.7347376430907291</v>
      </c>
      <c r="AT15">
        <f t="shared" si="38"/>
      </c>
      <c r="AU15">
        <f t="shared" si="39"/>
      </c>
      <c r="AV15">
        <f t="shared" si="40"/>
        <v>1</v>
      </c>
      <c r="AW15">
        <f t="shared" si="41"/>
      </c>
    </row>
    <row r="16" spans="1:49" ht="16.5" customHeight="1">
      <c r="A16" s="9" t="s">
        <v>11</v>
      </c>
      <c r="B16" s="32" t="str">
        <f t="shared" si="8"/>
        <v>3</v>
      </c>
      <c r="C16" s="32" t="str">
        <f t="shared" si="9"/>
        <v>1</v>
      </c>
      <c r="D16" s="32" t="str">
        <f t="shared" si="10"/>
        <v>4</v>
      </c>
      <c r="E16" s="32" t="str">
        <f t="shared" si="11"/>
        <v>0</v>
      </c>
      <c r="F16" s="27" t="s">
        <v>35</v>
      </c>
      <c r="G16" s="27"/>
      <c r="H16" s="38" t="str">
        <f t="shared" si="12"/>
        <v>l.</v>
      </c>
      <c r="I16" s="32" t="str">
        <f t="shared" si="13"/>
        <v>3</v>
      </c>
      <c r="J16" s="32" t="str">
        <f t="shared" si="14"/>
        <v>1</v>
      </c>
      <c r="K16" s="32" t="str">
        <f t="shared" si="15"/>
        <v>4</v>
      </c>
      <c r="L16" s="32" t="str">
        <f t="shared" si="16"/>
        <v>0</v>
      </c>
      <c r="M16" s="36" t="str">
        <f t="shared" si="17"/>
        <v>is</v>
      </c>
      <c r="N16" s="23"/>
      <c r="O16" s="25" t="str">
        <f t="shared" si="18"/>
        <v>l.</v>
      </c>
      <c r="P16" s="23" t="str">
        <f t="shared" si="19"/>
        <v>3</v>
      </c>
      <c r="Q16" s="23" t="str">
        <f t="shared" si="20"/>
        <v>1</v>
      </c>
      <c r="R16" s="23" t="str">
        <f t="shared" si="21"/>
        <v>4</v>
      </c>
      <c r="S16" s="23" t="str">
        <f t="shared" si="22"/>
        <v>0</v>
      </c>
      <c r="T16" s="23" t="str">
        <f t="shared" si="23"/>
        <v>is</v>
      </c>
      <c r="U16" s="23"/>
      <c r="V16" s="25" t="str">
        <f t="shared" si="24"/>
        <v>l.</v>
      </c>
      <c r="W16" s="23" t="str">
        <f t="shared" si="25"/>
        <v>3</v>
      </c>
      <c r="X16" s="23" t="str">
        <f t="shared" si="26"/>
        <v>1</v>
      </c>
      <c r="Y16" s="23" t="str">
        <f t="shared" si="27"/>
        <v>4</v>
      </c>
      <c r="Z16" s="23" t="str">
        <f t="shared" si="28"/>
        <v>0</v>
      </c>
      <c r="AA16" s="23" t="str">
        <f t="shared" si="29"/>
        <v>is</v>
      </c>
      <c r="AB16" s="23"/>
      <c r="AC16" s="25" t="str">
        <f t="shared" si="30"/>
        <v>l.</v>
      </c>
      <c r="AD16" s="23" t="str">
        <f t="shared" si="3"/>
        <v>3</v>
      </c>
      <c r="AE16" s="23" t="str">
        <f t="shared" si="4"/>
        <v>1</v>
      </c>
      <c r="AF16" s="23" t="str">
        <f t="shared" si="5"/>
        <v>4</v>
      </c>
      <c r="AG16" s="23" t="str">
        <f t="shared" si="31"/>
        <v>0</v>
      </c>
      <c r="AH16" s="23" t="str">
        <f t="shared" si="6"/>
        <v>is</v>
      </c>
      <c r="AI16" s="23"/>
      <c r="AJ16" s="35">
        <f ca="1" t="shared" si="32"/>
        <v>3140</v>
      </c>
      <c r="AK16" s="35" t="str">
        <f t="shared" si="33"/>
        <v>3</v>
      </c>
      <c r="AL16" s="35" t="str">
        <f t="shared" si="34"/>
        <v>1</v>
      </c>
      <c r="AM16" s="35" t="str">
        <f t="shared" si="35"/>
        <v>4</v>
      </c>
      <c r="AN16" s="35" t="str">
        <f t="shared" si="36"/>
        <v>0</v>
      </c>
      <c r="AO16">
        <f ca="1" t="shared" si="37"/>
        <v>0.6349285374013258</v>
      </c>
      <c r="AP16">
        <f ca="1" t="shared" si="37"/>
        <v>0.3575838243097973</v>
      </c>
      <c r="AQ16">
        <f ca="1" t="shared" si="7"/>
        <v>0.8144019840887937</v>
      </c>
      <c r="AR16">
        <f ca="1" t="shared" si="7"/>
        <v>0.11091672230101324</v>
      </c>
      <c r="AT16">
        <f t="shared" si="38"/>
      </c>
      <c r="AU16">
        <f t="shared" si="39"/>
      </c>
      <c r="AV16">
        <f t="shared" si="40"/>
      </c>
      <c r="AW16">
        <f t="shared" si="41"/>
        <v>1</v>
      </c>
    </row>
    <row r="17" spans="1:49" ht="16.5" customHeight="1">
      <c r="A17" s="9" t="s">
        <v>12</v>
      </c>
      <c r="B17" s="32" t="str">
        <f t="shared" si="8"/>
        <v>6</v>
      </c>
      <c r="C17" s="32" t="str">
        <f t="shared" si="9"/>
        <v>4</v>
      </c>
      <c r="D17" s="32" t="str">
        <f t="shared" si="10"/>
        <v>1</v>
      </c>
      <c r="E17" s="32" t="str">
        <f t="shared" si="11"/>
        <v>9</v>
      </c>
      <c r="F17" s="27" t="s">
        <v>35</v>
      </c>
      <c r="G17" s="27"/>
      <c r="H17" s="38" t="str">
        <f t="shared" si="12"/>
        <v>m.</v>
      </c>
      <c r="I17" s="32" t="str">
        <f t="shared" si="13"/>
        <v>6</v>
      </c>
      <c r="J17" s="32" t="str">
        <f t="shared" si="14"/>
        <v>4</v>
      </c>
      <c r="K17" s="32" t="str">
        <f t="shared" si="15"/>
        <v>1</v>
      </c>
      <c r="L17" s="32" t="str">
        <f t="shared" si="16"/>
        <v>9</v>
      </c>
      <c r="M17" s="36" t="str">
        <f t="shared" si="17"/>
        <v>is</v>
      </c>
      <c r="N17" s="23"/>
      <c r="O17" s="25" t="str">
        <f t="shared" si="18"/>
        <v>m.</v>
      </c>
      <c r="P17" s="23" t="str">
        <f t="shared" si="19"/>
        <v>6</v>
      </c>
      <c r="Q17" s="23" t="str">
        <f t="shared" si="20"/>
        <v>4</v>
      </c>
      <c r="R17" s="23" t="str">
        <f t="shared" si="21"/>
        <v>1</v>
      </c>
      <c r="S17" s="23" t="str">
        <f t="shared" si="22"/>
        <v>9</v>
      </c>
      <c r="T17" s="23" t="str">
        <f t="shared" si="23"/>
        <v>is</v>
      </c>
      <c r="U17" s="23"/>
      <c r="V17" s="25" t="str">
        <f t="shared" si="24"/>
        <v>m.</v>
      </c>
      <c r="W17" s="23" t="str">
        <f t="shared" si="25"/>
        <v>6</v>
      </c>
      <c r="X17" s="23" t="str">
        <f t="shared" si="26"/>
        <v>4</v>
      </c>
      <c r="Y17" s="23" t="str">
        <f t="shared" si="27"/>
        <v>1</v>
      </c>
      <c r="Z17" s="23" t="str">
        <f t="shared" si="28"/>
        <v>9</v>
      </c>
      <c r="AA17" s="23" t="str">
        <f t="shared" si="29"/>
        <v>is</v>
      </c>
      <c r="AB17" s="23"/>
      <c r="AC17" s="25" t="str">
        <f t="shared" si="30"/>
        <v>m.</v>
      </c>
      <c r="AD17" s="23" t="str">
        <f t="shared" si="3"/>
        <v>6</v>
      </c>
      <c r="AE17" s="23" t="str">
        <f t="shared" si="4"/>
        <v>4</v>
      </c>
      <c r="AF17" s="23" t="str">
        <f t="shared" si="5"/>
        <v>1</v>
      </c>
      <c r="AG17" s="23" t="str">
        <f t="shared" si="31"/>
        <v>9</v>
      </c>
      <c r="AH17" s="23" t="str">
        <f t="shared" si="6"/>
        <v>is</v>
      </c>
      <c r="AI17" s="23"/>
      <c r="AJ17" s="35">
        <f ca="1" t="shared" si="32"/>
        <v>6419</v>
      </c>
      <c r="AK17" s="35" t="str">
        <f t="shared" si="33"/>
        <v>6</v>
      </c>
      <c r="AL17" s="35" t="str">
        <f t="shared" si="34"/>
        <v>4</v>
      </c>
      <c r="AM17" s="35" t="str">
        <f t="shared" si="35"/>
        <v>1</v>
      </c>
      <c r="AN17" s="35" t="str">
        <f t="shared" si="36"/>
        <v>9</v>
      </c>
      <c r="AO17">
        <f ca="1" t="shared" si="37"/>
        <v>0.6849541326155484</v>
      </c>
      <c r="AP17">
        <f ca="1" t="shared" si="37"/>
        <v>0.6353343368646112</v>
      </c>
      <c r="AQ17">
        <f ca="1" t="shared" si="7"/>
        <v>0.02560695413602776</v>
      </c>
      <c r="AR17">
        <f ca="1" t="shared" si="7"/>
        <v>0.8621650364552984</v>
      </c>
      <c r="AT17">
        <f t="shared" si="38"/>
      </c>
      <c r="AU17">
        <f t="shared" si="39"/>
      </c>
      <c r="AV17">
        <f t="shared" si="40"/>
        <v>1</v>
      </c>
      <c r="AW17">
        <f t="shared" si="41"/>
      </c>
    </row>
    <row r="18" spans="1:49" ht="16.5" customHeight="1">
      <c r="A18" s="9" t="s">
        <v>13</v>
      </c>
      <c r="B18" s="32" t="str">
        <f t="shared" si="8"/>
        <v>7</v>
      </c>
      <c r="C18" s="32" t="str">
        <f t="shared" si="9"/>
        <v>7</v>
      </c>
      <c r="D18" s="32" t="str">
        <f t="shared" si="10"/>
        <v>4</v>
      </c>
      <c r="E18" s="32" t="str">
        <f t="shared" si="11"/>
        <v>2</v>
      </c>
      <c r="F18" s="27" t="s">
        <v>35</v>
      </c>
      <c r="G18" s="27"/>
      <c r="H18" s="38" t="str">
        <f t="shared" si="12"/>
        <v>n.</v>
      </c>
      <c r="I18" s="32" t="str">
        <f t="shared" si="13"/>
        <v>7</v>
      </c>
      <c r="J18" s="32" t="str">
        <f t="shared" si="14"/>
        <v>7</v>
      </c>
      <c r="K18" s="32" t="str">
        <f t="shared" si="15"/>
        <v>4</v>
      </c>
      <c r="L18" s="32" t="str">
        <f t="shared" si="16"/>
        <v>2</v>
      </c>
      <c r="M18" s="36" t="str">
        <f t="shared" si="17"/>
        <v>is</v>
      </c>
      <c r="N18" s="23"/>
      <c r="O18" s="25" t="str">
        <f t="shared" si="18"/>
        <v>n.</v>
      </c>
      <c r="P18" s="23" t="str">
        <f t="shared" si="19"/>
        <v>7</v>
      </c>
      <c r="Q18" s="23" t="str">
        <f t="shared" si="20"/>
        <v>7</v>
      </c>
      <c r="R18" s="23" t="str">
        <f t="shared" si="21"/>
        <v>4</v>
      </c>
      <c r="S18" s="23" t="str">
        <f t="shared" si="22"/>
        <v>2</v>
      </c>
      <c r="T18" s="23" t="str">
        <f t="shared" si="23"/>
        <v>is</v>
      </c>
      <c r="U18" s="23"/>
      <c r="V18" s="25" t="str">
        <f t="shared" si="24"/>
        <v>n.</v>
      </c>
      <c r="W18" s="23" t="str">
        <f t="shared" si="25"/>
        <v>7</v>
      </c>
      <c r="X18" s="23" t="str">
        <f t="shared" si="26"/>
        <v>7</v>
      </c>
      <c r="Y18" s="23" t="str">
        <f t="shared" si="27"/>
        <v>4</v>
      </c>
      <c r="Z18" s="23" t="str">
        <f t="shared" si="28"/>
        <v>2</v>
      </c>
      <c r="AA18" s="23" t="str">
        <f t="shared" si="29"/>
        <v>is</v>
      </c>
      <c r="AB18" s="23"/>
      <c r="AC18" s="25" t="str">
        <f t="shared" si="30"/>
        <v>n.</v>
      </c>
      <c r="AD18" s="23" t="str">
        <f t="shared" si="3"/>
        <v>7</v>
      </c>
      <c r="AE18" s="23" t="str">
        <f t="shared" si="4"/>
        <v>7</v>
      </c>
      <c r="AF18" s="23" t="str">
        <f t="shared" si="5"/>
        <v>4</v>
      </c>
      <c r="AG18" s="23" t="str">
        <f t="shared" si="31"/>
        <v>2</v>
      </c>
      <c r="AH18" s="23" t="str">
        <f t="shared" si="6"/>
        <v>is</v>
      </c>
      <c r="AI18" s="23"/>
      <c r="AJ18" s="35">
        <f ca="1" t="shared" si="32"/>
        <v>7742</v>
      </c>
      <c r="AK18" s="35" t="str">
        <f t="shared" si="33"/>
        <v>7</v>
      </c>
      <c r="AL18" s="35" t="str">
        <f t="shared" si="34"/>
        <v>7</v>
      </c>
      <c r="AM18" s="35" t="str">
        <f t="shared" si="35"/>
        <v>4</v>
      </c>
      <c r="AN18" s="35" t="str">
        <f t="shared" si="36"/>
        <v>2</v>
      </c>
      <c r="AO18">
        <f ca="1" t="shared" si="37"/>
        <v>0.29234171778434415</v>
      </c>
      <c r="AP18">
        <f ca="1" t="shared" si="37"/>
        <v>0.46072729913687205</v>
      </c>
      <c r="AQ18">
        <f ca="1" t="shared" si="7"/>
        <v>0.12753473158327155</v>
      </c>
      <c r="AR18">
        <f ca="1" t="shared" si="7"/>
        <v>0.5146153655498182</v>
      </c>
      <c r="AT18">
        <f t="shared" si="38"/>
      </c>
      <c r="AU18">
        <f t="shared" si="39"/>
      </c>
      <c r="AV18">
        <f t="shared" si="40"/>
        <v>1</v>
      </c>
      <c r="AW18">
        <f t="shared" si="41"/>
      </c>
    </row>
    <row r="19" spans="1:49" ht="16.5" customHeight="1">
      <c r="A19" s="9" t="s">
        <v>14</v>
      </c>
      <c r="B19" s="32" t="str">
        <f t="shared" si="8"/>
        <v>1</v>
      </c>
      <c r="C19" s="32" t="str">
        <f t="shared" si="9"/>
        <v>6</v>
      </c>
      <c r="D19" s="32" t="str">
        <f t="shared" si="10"/>
        <v>7</v>
      </c>
      <c r="E19" s="32" t="str">
        <f t="shared" si="11"/>
        <v>8</v>
      </c>
      <c r="F19" s="27" t="s">
        <v>35</v>
      </c>
      <c r="G19" s="27"/>
      <c r="H19" s="38" t="str">
        <f t="shared" si="12"/>
        <v>o.</v>
      </c>
      <c r="I19" s="32" t="str">
        <f t="shared" si="13"/>
        <v>1</v>
      </c>
      <c r="J19" s="32" t="str">
        <f t="shared" si="14"/>
        <v>6</v>
      </c>
      <c r="K19" s="32" t="str">
        <f t="shared" si="15"/>
        <v>7</v>
      </c>
      <c r="L19" s="32" t="str">
        <f t="shared" si="16"/>
        <v>8</v>
      </c>
      <c r="M19" s="36" t="str">
        <f t="shared" si="17"/>
        <v>is</v>
      </c>
      <c r="N19" s="23"/>
      <c r="O19" s="25" t="str">
        <f t="shared" si="18"/>
        <v>o.</v>
      </c>
      <c r="P19" s="23" t="str">
        <f t="shared" si="19"/>
        <v>1</v>
      </c>
      <c r="Q19" s="23" t="str">
        <f t="shared" si="20"/>
        <v>6</v>
      </c>
      <c r="R19" s="23" t="str">
        <f t="shared" si="21"/>
        <v>7</v>
      </c>
      <c r="S19" s="23" t="str">
        <f t="shared" si="22"/>
        <v>8</v>
      </c>
      <c r="T19" s="23" t="str">
        <f t="shared" si="23"/>
        <v>is</v>
      </c>
      <c r="U19" s="23"/>
      <c r="V19" s="25" t="str">
        <f t="shared" si="24"/>
        <v>o.</v>
      </c>
      <c r="W19" s="23" t="str">
        <f t="shared" si="25"/>
        <v>1</v>
      </c>
      <c r="X19" s="23" t="str">
        <f t="shared" si="26"/>
        <v>6</v>
      </c>
      <c r="Y19" s="23" t="str">
        <f t="shared" si="27"/>
        <v>7</v>
      </c>
      <c r="Z19" s="23" t="str">
        <f t="shared" si="28"/>
        <v>8</v>
      </c>
      <c r="AA19" s="23" t="str">
        <f t="shared" si="29"/>
        <v>is</v>
      </c>
      <c r="AB19" s="23"/>
      <c r="AC19" s="25" t="str">
        <f t="shared" si="30"/>
        <v>o.</v>
      </c>
      <c r="AD19" s="23" t="str">
        <f t="shared" si="3"/>
        <v>1</v>
      </c>
      <c r="AE19" s="23" t="str">
        <f t="shared" si="4"/>
        <v>6</v>
      </c>
      <c r="AF19" s="23" t="str">
        <f t="shared" si="5"/>
        <v>7</v>
      </c>
      <c r="AG19" s="23" t="str">
        <f t="shared" si="31"/>
        <v>8</v>
      </c>
      <c r="AH19" s="23" t="str">
        <f t="shared" si="6"/>
        <v>is</v>
      </c>
      <c r="AI19" s="23"/>
      <c r="AJ19" s="35">
        <f ca="1" t="shared" si="32"/>
        <v>1678</v>
      </c>
      <c r="AK19" s="35" t="str">
        <f t="shared" si="33"/>
        <v>1</v>
      </c>
      <c r="AL19" s="35" t="str">
        <f t="shared" si="34"/>
        <v>6</v>
      </c>
      <c r="AM19" s="35" t="str">
        <f t="shared" si="35"/>
        <v>7</v>
      </c>
      <c r="AN19" s="35" t="str">
        <f t="shared" si="36"/>
        <v>8</v>
      </c>
      <c r="AO19">
        <f ca="1" t="shared" si="37"/>
        <v>0.14367872653455094</v>
      </c>
      <c r="AP19">
        <f ca="1" t="shared" si="37"/>
        <v>0.03825974313304159</v>
      </c>
      <c r="AQ19">
        <f ca="1" t="shared" si="7"/>
        <v>0.759951872972398</v>
      </c>
      <c r="AR19">
        <f ca="1" t="shared" si="7"/>
        <v>0.3938769929130421</v>
      </c>
      <c r="AT19">
        <f t="shared" si="38"/>
      </c>
      <c r="AU19">
        <f t="shared" si="39"/>
        <v>1</v>
      </c>
      <c r="AV19">
        <f t="shared" si="40"/>
      </c>
      <c r="AW19">
        <f t="shared" si="41"/>
      </c>
    </row>
    <row r="20" spans="1:49" ht="16.5" customHeight="1">
      <c r="A20" s="9" t="s">
        <v>15</v>
      </c>
      <c r="B20" s="32" t="str">
        <f t="shared" si="8"/>
        <v>1</v>
      </c>
      <c r="C20" s="32" t="str">
        <f t="shared" si="9"/>
        <v>4</v>
      </c>
      <c r="D20" s="32" t="str">
        <f t="shared" si="10"/>
        <v>1</v>
      </c>
      <c r="E20" s="32" t="str">
        <f t="shared" si="11"/>
        <v>3</v>
      </c>
      <c r="F20" s="27" t="s">
        <v>35</v>
      </c>
      <c r="G20" s="27"/>
      <c r="H20" s="38" t="str">
        <f t="shared" si="12"/>
        <v>p.</v>
      </c>
      <c r="I20" s="32" t="str">
        <f t="shared" si="13"/>
        <v>1</v>
      </c>
      <c r="J20" s="32" t="str">
        <f t="shared" si="14"/>
        <v>4</v>
      </c>
      <c r="K20" s="32" t="str">
        <f t="shared" si="15"/>
        <v>1</v>
      </c>
      <c r="L20" s="32" t="str">
        <f t="shared" si="16"/>
        <v>3</v>
      </c>
      <c r="M20" s="36" t="str">
        <f t="shared" si="17"/>
        <v>is</v>
      </c>
      <c r="N20" s="23"/>
      <c r="O20" s="25" t="str">
        <f t="shared" si="18"/>
        <v>p.</v>
      </c>
      <c r="P20" s="23" t="str">
        <f t="shared" si="19"/>
        <v>1</v>
      </c>
      <c r="Q20" s="23" t="str">
        <f t="shared" si="20"/>
        <v>4</v>
      </c>
      <c r="R20" s="23" t="str">
        <f t="shared" si="21"/>
        <v>1</v>
      </c>
      <c r="S20" s="23" t="str">
        <f t="shared" si="22"/>
        <v>3</v>
      </c>
      <c r="T20" s="23" t="str">
        <f t="shared" si="23"/>
        <v>is</v>
      </c>
      <c r="U20" s="23"/>
      <c r="V20" s="25" t="str">
        <f t="shared" si="24"/>
        <v>p.</v>
      </c>
      <c r="W20" s="23" t="str">
        <f t="shared" si="25"/>
        <v>1</v>
      </c>
      <c r="X20" s="23" t="str">
        <f t="shared" si="26"/>
        <v>4</v>
      </c>
      <c r="Y20" s="23" t="str">
        <f t="shared" si="27"/>
        <v>1</v>
      </c>
      <c r="Z20" s="23" t="str">
        <f t="shared" si="28"/>
        <v>3</v>
      </c>
      <c r="AA20" s="23" t="str">
        <f t="shared" si="29"/>
        <v>is</v>
      </c>
      <c r="AB20" s="23"/>
      <c r="AC20" s="25" t="str">
        <f t="shared" si="30"/>
        <v>p.</v>
      </c>
      <c r="AD20" s="23" t="str">
        <f t="shared" si="3"/>
        <v>1</v>
      </c>
      <c r="AE20" s="23" t="str">
        <f t="shared" si="4"/>
        <v>4</v>
      </c>
      <c r="AF20" s="23" t="str">
        <f t="shared" si="5"/>
        <v>1</v>
      </c>
      <c r="AG20" s="23" t="str">
        <f t="shared" si="31"/>
        <v>3</v>
      </c>
      <c r="AH20" s="23" t="str">
        <f t="shared" si="6"/>
        <v>is</v>
      </c>
      <c r="AI20" s="23"/>
      <c r="AJ20" s="35">
        <f ca="1" t="shared" si="32"/>
        <v>1413</v>
      </c>
      <c r="AK20" s="35" t="str">
        <f t="shared" si="33"/>
        <v>1</v>
      </c>
      <c r="AL20" s="35" t="str">
        <f t="shared" si="34"/>
        <v>4</v>
      </c>
      <c r="AM20" s="35" t="str">
        <f t="shared" si="35"/>
        <v>1</v>
      </c>
      <c r="AN20" s="35" t="str">
        <f t="shared" si="36"/>
        <v>3</v>
      </c>
      <c r="AO20">
        <f ca="1" t="shared" si="37"/>
        <v>0.5082814292601894</v>
      </c>
      <c r="AP20">
        <f ca="1" t="shared" si="37"/>
        <v>0.1220756420081126</v>
      </c>
      <c r="AQ20">
        <f ca="1" t="shared" si="7"/>
        <v>0.9638076428320304</v>
      </c>
      <c r="AR20">
        <f ca="1" t="shared" si="7"/>
        <v>0.9055817006991975</v>
      </c>
      <c r="AT20">
        <f t="shared" si="38"/>
      </c>
      <c r="AU20">
        <f t="shared" si="39"/>
        <v>1</v>
      </c>
      <c r="AV20">
        <f t="shared" si="40"/>
      </c>
      <c r="AW20">
        <f t="shared" si="41"/>
      </c>
    </row>
    <row r="21" spans="1:49" ht="16.5" customHeight="1">
      <c r="A21" s="9" t="s">
        <v>16</v>
      </c>
      <c r="B21" s="32" t="str">
        <f t="shared" si="8"/>
        <v>5</v>
      </c>
      <c r="C21" s="32" t="str">
        <f t="shared" si="9"/>
        <v>4</v>
      </c>
      <c r="D21" s="32" t="str">
        <f t="shared" si="10"/>
        <v>5</v>
      </c>
      <c r="E21" s="32" t="str">
        <f t="shared" si="11"/>
        <v>6</v>
      </c>
      <c r="F21" s="27" t="s">
        <v>35</v>
      </c>
      <c r="G21" s="27"/>
      <c r="H21" s="38" t="str">
        <f t="shared" si="12"/>
        <v>q.</v>
      </c>
      <c r="I21" s="32" t="str">
        <f t="shared" si="13"/>
        <v>5</v>
      </c>
      <c r="J21" s="32" t="str">
        <f t="shared" si="14"/>
        <v>4</v>
      </c>
      <c r="K21" s="32" t="str">
        <f t="shared" si="15"/>
        <v>5</v>
      </c>
      <c r="L21" s="32" t="str">
        <f t="shared" si="16"/>
        <v>6</v>
      </c>
      <c r="M21" s="36" t="str">
        <f t="shared" si="17"/>
        <v>is</v>
      </c>
      <c r="N21" s="23"/>
      <c r="O21" s="25" t="str">
        <f t="shared" si="18"/>
        <v>q.</v>
      </c>
      <c r="P21" s="23" t="str">
        <f t="shared" si="19"/>
        <v>5</v>
      </c>
      <c r="Q21" s="23" t="str">
        <f t="shared" si="20"/>
        <v>4</v>
      </c>
      <c r="R21" s="23" t="str">
        <f t="shared" si="21"/>
        <v>5</v>
      </c>
      <c r="S21" s="23" t="str">
        <f t="shared" si="22"/>
        <v>6</v>
      </c>
      <c r="T21" s="23" t="str">
        <f t="shared" si="23"/>
        <v>is</v>
      </c>
      <c r="U21" s="23"/>
      <c r="V21" s="25" t="str">
        <f t="shared" si="24"/>
        <v>q.</v>
      </c>
      <c r="W21" s="23" t="str">
        <f t="shared" si="25"/>
        <v>5</v>
      </c>
      <c r="X21" s="23" t="str">
        <f t="shared" si="26"/>
        <v>4</v>
      </c>
      <c r="Y21" s="23" t="str">
        <f t="shared" si="27"/>
        <v>5</v>
      </c>
      <c r="Z21" s="23" t="str">
        <f t="shared" si="28"/>
        <v>6</v>
      </c>
      <c r="AA21" s="23" t="str">
        <f t="shared" si="29"/>
        <v>is</v>
      </c>
      <c r="AB21" s="23"/>
      <c r="AC21" s="25" t="str">
        <f t="shared" si="30"/>
        <v>q.</v>
      </c>
      <c r="AD21" s="23" t="str">
        <f t="shared" si="3"/>
        <v>5</v>
      </c>
      <c r="AE21" s="23" t="str">
        <f t="shared" si="4"/>
        <v>4</v>
      </c>
      <c r="AF21" s="23" t="str">
        <f t="shared" si="5"/>
        <v>5</v>
      </c>
      <c r="AG21" s="23" t="str">
        <f t="shared" si="31"/>
        <v>6</v>
      </c>
      <c r="AH21" s="23" t="str">
        <f t="shared" si="6"/>
        <v>is</v>
      </c>
      <c r="AI21" s="23"/>
      <c r="AJ21" s="35">
        <f ca="1" t="shared" si="32"/>
        <v>5456</v>
      </c>
      <c r="AK21" s="35" t="str">
        <f t="shared" si="33"/>
        <v>5</v>
      </c>
      <c r="AL21" s="35" t="str">
        <f t="shared" si="34"/>
        <v>4</v>
      </c>
      <c r="AM21" s="35" t="str">
        <f t="shared" si="35"/>
        <v>5</v>
      </c>
      <c r="AN21" s="35" t="str">
        <f t="shared" si="36"/>
        <v>6</v>
      </c>
      <c r="AO21">
        <f ca="1" t="shared" si="37"/>
        <v>0.4532462870242058</v>
      </c>
      <c r="AP21">
        <f ca="1" t="shared" si="37"/>
        <v>0.6046969840040726</v>
      </c>
      <c r="AQ21">
        <f ca="1" t="shared" si="37"/>
        <v>0.47093155256144703</v>
      </c>
      <c r="AR21">
        <f ca="1" t="shared" si="37"/>
        <v>0.559327702705259</v>
      </c>
      <c r="AT21">
        <f t="shared" si="38"/>
        <v>1</v>
      </c>
      <c r="AU21">
        <f t="shared" si="39"/>
      </c>
      <c r="AV21">
        <f t="shared" si="40"/>
      </c>
      <c r="AW21">
        <f t="shared" si="41"/>
      </c>
    </row>
    <row r="22" spans="1:49" ht="16.5" customHeight="1">
      <c r="A22" s="9" t="s">
        <v>17</v>
      </c>
      <c r="B22" s="32" t="str">
        <f t="shared" si="8"/>
        <v>8</v>
      </c>
      <c r="C22" s="32" t="str">
        <f t="shared" si="9"/>
        <v>7</v>
      </c>
      <c r="D22" s="32" t="str">
        <f t="shared" si="10"/>
        <v>7</v>
      </c>
      <c r="E22" s="32" t="str">
        <f t="shared" si="11"/>
        <v>4</v>
      </c>
      <c r="F22" s="27" t="s">
        <v>35</v>
      </c>
      <c r="G22" s="27"/>
      <c r="H22" s="38" t="str">
        <f t="shared" si="12"/>
        <v>r.</v>
      </c>
      <c r="I22" s="32" t="str">
        <f t="shared" si="13"/>
        <v>8</v>
      </c>
      <c r="J22" s="32" t="str">
        <f t="shared" si="14"/>
        <v>7</v>
      </c>
      <c r="K22" s="32" t="str">
        <f t="shared" si="15"/>
        <v>7</v>
      </c>
      <c r="L22" s="32" t="str">
        <f t="shared" si="16"/>
        <v>4</v>
      </c>
      <c r="M22" s="36" t="str">
        <f t="shared" si="17"/>
        <v>is</v>
      </c>
      <c r="N22" s="23"/>
      <c r="O22" s="25" t="str">
        <f t="shared" si="18"/>
        <v>r.</v>
      </c>
      <c r="P22" s="23" t="str">
        <f t="shared" si="19"/>
        <v>8</v>
      </c>
      <c r="Q22" s="23" t="str">
        <f t="shared" si="20"/>
        <v>7</v>
      </c>
      <c r="R22" s="23" t="str">
        <f t="shared" si="21"/>
        <v>7</v>
      </c>
      <c r="S22" s="23" t="str">
        <f t="shared" si="22"/>
        <v>4</v>
      </c>
      <c r="T22" s="23" t="str">
        <f t="shared" si="23"/>
        <v>is</v>
      </c>
      <c r="U22" s="23"/>
      <c r="V22" s="25" t="str">
        <f t="shared" si="24"/>
        <v>r.</v>
      </c>
      <c r="W22" s="23" t="str">
        <f t="shared" si="25"/>
        <v>8</v>
      </c>
      <c r="X22" s="23" t="str">
        <f t="shared" si="26"/>
        <v>7</v>
      </c>
      <c r="Y22" s="23" t="str">
        <f t="shared" si="27"/>
        <v>7</v>
      </c>
      <c r="Z22" s="23" t="str">
        <f t="shared" si="28"/>
        <v>4</v>
      </c>
      <c r="AA22" s="23" t="str">
        <f t="shared" si="29"/>
        <v>is</v>
      </c>
      <c r="AB22" s="23"/>
      <c r="AC22" s="25" t="str">
        <f t="shared" si="30"/>
        <v>r.</v>
      </c>
      <c r="AD22" s="23" t="str">
        <f t="shared" si="3"/>
        <v>8</v>
      </c>
      <c r="AE22" s="23" t="str">
        <f t="shared" si="4"/>
        <v>7</v>
      </c>
      <c r="AF22" s="23" t="str">
        <f t="shared" si="5"/>
        <v>7</v>
      </c>
      <c r="AG22" s="23" t="str">
        <f t="shared" si="31"/>
        <v>4</v>
      </c>
      <c r="AH22" s="23" t="str">
        <f t="shared" si="6"/>
        <v>is</v>
      </c>
      <c r="AI22" s="23"/>
      <c r="AJ22" s="35">
        <f ca="1" t="shared" si="32"/>
        <v>8774</v>
      </c>
      <c r="AK22" s="35" t="str">
        <f t="shared" si="33"/>
        <v>8</v>
      </c>
      <c r="AL22" s="35" t="str">
        <f t="shared" si="34"/>
        <v>7</v>
      </c>
      <c r="AM22" s="35" t="str">
        <f t="shared" si="35"/>
        <v>7</v>
      </c>
      <c r="AN22" s="35" t="str">
        <f t="shared" si="36"/>
        <v>4</v>
      </c>
      <c r="AO22">
        <f ca="1" t="shared" si="37"/>
        <v>0.27094250476781223</v>
      </c>
      <c r="AP22">
        <f ca="1" t="shared" si="37"/>
        <v>0.9293789724006374</v>
      </c>
      <c r="AQ22">
        <f ca="1" t="shared" si="37"/>
        <v>0.039149437431298395</v>
      </c>
      <c r="AR22">
        <f ca="1" t="shared" si="37"/>
        <v>0.3471609420660082</v>
      </c>
      <c r="AT22">
        <f t="shared" si="38"/>
      </c>
      <c r="AU22">
        <f t="shared" si="39"/>
      </c>
      <c r="AV22">
        <f t="shared" si="40"/>
        <v>1</v>
      </c>
      <c r="AW22">
        <f t="shared" si="41"/>
      </c>
    </row>
    <row r="23" spans="1:49" ht="16.5" customHeight="1">
      <c r="A23" s="9" t="s">
        <v>18</v>
      </c>
      <c r="B23" s="32" t="str">
        <f t="shared" si="8"/>
        <v>6</v>
      </c>
      <c r="C23" s="32" t="str">
        <f t="shared" si="9"/>
        <v>8</v>
      </c>
      <c r="D23" s="32" t="str">
        <f t="shared" si="10"/>
        <v>6</v>
      </c>
      <c r="E23" s="32" t="str">
        <f t="shared" si="11"/>
        <v>8</v>
      </c>
      <c r="F23" s="27" t="s">
        <v>35</v>
      </c>
      <c r="G23" s="27"/>
      <c r="H23" s="38" t="str">
        <f t="shared" si="12"/>
        <v>s.</v>
      </c>
      <c r="I23" s="32" t="str">
        <f t="shared" si="13"/>
        <v>6</v>
      </c>
      <c r="J23" s="32" t="str">
        <f t="shared" si="14"/>
        <v>8</v>
      </c>
      <c r="K23" s="32" t="str">
        <f t="shared" si="15"/>
        <v>6</v>
      </c>
      <c r="L23" s="32" t="str">
        <f t="shared" si="16"/>
        <v>8</v>
      </c>
      <c r="M23" s="36" t="str">
        <f t="shared" si="17"/>
        <v>is</v>
      </c>
      <c r="N23" s="23"/>
      <c r="O23" s="25" t="str">
        <f t="shared" si="18"/>
        <v>s.</v>
      </c>
      <c r="P23" s="23" t="str">
        <f t="shared" si="19"/>
        <v>6</v>
      </c>
      <c r="Q23" s="23" t="str">
        <f t="shared" si="20"/>
        <v>8</v>
      </c>
      <c r="R23" s="23" t="str">
        <f t="shared" si="21"/>
        <v>6</v>
      </c>
      <c r="S23" s="23" t="str">
        <f t="shared" si="22"/>
        <v>8</v>
      </c>
      <c r="T23" s="23" t="str">
        <f t="shared" si="23"/>
        <v>is</v>
      </c>
      <c r="U23" s="23"/>
      <c r="V23" s="25" t="str">
        <f t="shared" si="24"/>
        <v>s.</v>
      </c>
      <c r="W23" s="23" t="str">
        <f t="shared" si="25"/>
        <v>6</v>
      </c>
      <c r="X23" s="23" t="str">
        <f t="shared" si="26"/>
        <v>8</v>
      </c>
      <c r="Y23" s="23" t="str">
        <f t="shared" si="27"/>
        <v>6</v>
      </c>
      <c r="Z23" s="23" t="str">
        <f t="shared" si="28"/>
        <v>8</v>
      </c>
      <c r="AA23" s="23" t="str">
        <f t="shared" si="29"/>
        <v>is</v>
      </c>
      <c r="AB23" s="23"/>
      <c r="AC23" s="25" t="str">
        <f t="shared" si="30"/>
        <v>s.</v>
      </c>
      <c r="AD23" s="23" t="str">
        <f t="shared" si="3"/>
        <v>6</v>
      </c>
      <c r="AE23" s="23" t="str">
        <f t="shared" si="4"/>
        <v>8</v>
      </c>
      <c r="AF23" s="23" t="str">
        <f t="shared" si="5"/>
        <v>6</v>
      </c>
      <c r="AG23" s="23" t="str">
        <f t="shared" si="31"/>
        <v>8</v>
      </c>
      <c r="AH23" s="23" t="str">
        <f t="shared" si="6"/>
        <v>is</v>
      </c>
      <c r="AI23" s="23"/>
      <c r="AJ23" s="35">
        <f ca="1" t="shared" si="32"/>
        <v>6868</v>
      </c>
      <c r="AK23" s="35" t="str">
        <f t="shared" si="33"/>
        <v>6</v>
      </c>
      <c r="AL23" s="35" t="str">
        <f t="shared" si="34"/>
        <v>8</v>
      </c>
      <c r="AM23" s="35" t="str">
        <f t="shared" si="35"/>
        <v>6</v>
      </c>
      <c r="AN23" s="35" t="str">
        <f t="shared" si="36"/>
        <v>8</v>
      </c>
      <c r="AO23">
        <f ca="1" t="shared" si="37"/>
        <v>0.8761282059264139</v>
      </c>
      <c r="AP23">
        <f ca="1" t="shared" si="37"/>
        <v>0.9551505428717855</v>
      </c>
      <c r="AQ23">
        <f ca="1" t="shared" si="37"/>
        <v>0.9123362462575275</v>
      </c>
      <c r="AR23">
        <f ca="1" t="shared" si="37"/>
        <v>0.3777341935195375</v>
      </c>
      <c r="AT23">
        <f t="shared" si="38"/>
      </c>
      <c r="AU23">
        <f t="shared" si="39"/>
      </c>
      <c r="AV23">
        <f t="shared" si="40"/>
      </c>
      <c r="AW23">
        <f t="shared" si="41"/>
        <v>1</v>
      </c>
    </row>
    <row r="24" spans="1:49" ht="16.5" customHeight="1">
      <c r="A24" s="9" t="s">
        <v>19</v>
      </c>
      <c r="B24" s="32" t="str">
        <f t="shared" si="8"/>
        <v>2</v>
      </c>
      <c r="C24" s="32" t="str">
        <f t="shared" si="9"/>
        <v>5</v>
      </c>
      <c r="D24" s="32" t="str">
        <f t="shared" si="10"/>
        <v>0</v>
      </c>
      <c r="E24" s="32" t="str">
        <f t="shared" si="11"/>
        <v>2</v>
      </c>
      <c r="F24" s="27" t="s">
        <v>35</v>
      </c>
      <c r="G24" s="27"/>
      <c r="H24" s="38" t="str">
        <f t="shared" si="12"/>
        <v>t.</v>
      </c>
      <c r="I24" s="32" t="str">
        <f t="shared" si="13"/>
        <v>2</v>
      </c>
      <c r="J24" s="32" t="str">
        <f t="shared" si="14"/>
        <v>5</v>
      </c>
      <c r="K24" s="32" t="str">
        <f t="shared" si="15"/>
        <v>0</v>
      </c>
      <c r="L24" s="32" t="str">
        <f t="shared" si="16"/>
        <v>2</v>
      </c>
      <c r="M24" s="36" t="str">
        <f t="shared" si="17"/>
        <v>is</v>
      </c>
      <c r="N24" s="23"/>
      <c r="O24" s="25" t="str">
        <f t="shared" si="18"/>
        <v>t.</v>
      </c>
      <c r="P24" s="23" t="str">
        <f t="shared" si="19"/>
        <v>2</v>
      </c>
      <c r="Q24" s="23" t="str">
        <f t="shared" si="20"/>
        <v>5</v>
      </c>
      <c r="R24" s="23" t="str">
        <f t="shared" si="21"/>
        <v>0</v>
      </c>
      <c r="S24" s="23" t="str">
        <f t="shared" si="22"/>
        <v>2</v>
      </c>
      <c r="T24" s="23" t="str">
        <f t="shared" si="23"/>
        <v>is</v>
      </c>
      <c r="U24" s="23"/>
      <c r="V24" s="25" t="str">
        <f t="shared" si="24"/>
        <v>t.</v>
      </c>
      <c r="W24" s="23" t="str">
        <f t="shared" si="25"/>
        <v>2</v>
      </c>
      <c r="X24" s="23" t="str">
        <f t="shared" si="26"/>
        <v>5</v>
      </c>
      <c r="Y24" s="23" t="str">
        <f t="shared" si="27"/>
        <v>0</v>
      </c>
      <c r="Z24" s="23" t="str">
        <f t="shared" si="28"/>
        <v>2</v>
      </c>
      <c r="AA24" s="23" t="str">
        <f t="shared" si="29"/>
        <v>is</v>
      </c>
      <c r="AB24" s="23"/>
      <c r="AC24" s="25" t="str">
        <f t="shared" si="30"/>
        <v>t.</v>
      </c>
      <c r="AD24" s="23" t="str">
        <f t="shared" si="3"/>
        <v>2</v>
      </c>
      <c r="AE24" s="23" t="str">
        <f t="shared" si="4"/>
        <v>5</v>
      </c>
      <c r="AF24" s="23" t="str">
        <f t="shared" si="5"/>
        <v>0</v>
      </c>
      <c r="AG24" s="23" t="str">
        <f t="shared" si="31"/>
        <v>2</v>
      </c>
      <c r="AH24" s="23" t="str">
        <f t="shared" si="6"/>
        <v>is</v>
      </c>
      <c r="AI24" s="23"/>
      <c r="AJ24" s="35">
        <f ca="1" t="shared" si="32"/>
        <v>2502</v>
      </c>
      <c r="AK24" s="35" t="str">
        <f t="shared" si="33"/>
        <v>2</v>
      </c>
      <c r="AL24" s="35" t="str">
        <f t="shared" si="34"/>
        <v>5</v>
      </c>
      <c r="AM24" s="35" t="str">
        <f t="shared" si="35"/>
        <v>0</v>
      </c>
      <c r="AN24" s="35" t="str">
        <f t="shared" si="36"/>
        <v>2</v>
      </c>
      <c r="AO24">
        <f ca="1" t="shared" si="37"/>
        <v>0.21610971487939246</v>
      </c>
      <c r="AP24">
        <f ca="1" t="shared" si="37"/>
        <v>0.613765491844513</v>
      </c>
      <c r="AQ24">
        <f ca="1" t="shared" si="37"/>
        <v>0.16107271932376133</v>
      </c>
      <c r="AR24">
        <f ca="1" t="shared" si="37"/>
        <v>0.8770068443785046</v>
      </c>
      <c r="AT24">
        <f t="shared" si="38"/>
      </c>
      <c r="AU24">
        <f t="shared" si="39"/>
      </c>
      <c r="AV24">
        <f t="shared" si="40"/>
        <v>1</v>
      </c>
      <c r="AW24">
        <f t="shared" si="41"/>
      </c>
    </row>
    <row r="25" spans="1:49" ht="16.5" customHeight="1">
      <c r="A25" s="9" t="s">
        <v>20</v>
      </c>
      <c r="B25" s="32" t="str">
        <f t="shared" si="8"/>
        <v>9</v>
      </c>
      <c r="C25" s="32" t="str">
        <f t="shared" si="9"/>
        <v>2</v>
      </c>
      <c r="D25" s="32" t="str">
        <f t="shared" si="10"/>
        <v>3</v>
      </c>
      <c r="E25" s="32" t="str">
        <f t="shared" si="11"/>
        <v>1</v>
      </c>
      <c r="F25" s="27" t="s">
        <v>35</v>
      </c>
      <c r="G25" s="27"/>
      <c r="H25" s="38" t="str">
        <f t="shared" si="12"/>
        <v>u.</v>
      </c>
      <c r="I25" s="32" t="str">
        <f t="shared" si="13"/>
        <v>9</v>
      </c>
      <c r="J25" s="32" t="str">
        <f t="shared" si="14"/>
        <v>2</v>
      </c>
      <c r="K25" s="32" t="str">
        <f t="shared" si="15"/>
        <v>3</v>
      </c>
      <c r="L25" s="32" t="str">
        <f t="shared" si="16"/>
        <v>1</v>
      </c>
      <c r="M25" s="36" t="str">
        <f t="shared" si="17"/>
        <v>is</v>
      </c>
      <c r="N25" s="23"/>
      <c r="O25" s="25" t="str">
        <f t="shared" si="18"/>
        <v>u.</v>
      </c>
      <c r="P25" s="23" t="str">
        <f t="shared" si="19"/>
        <v>9</v>
      </c>
      <c r="Q25" s="23" t="str">
        <f t="shared" si="20"/>
        <v>2</v>
      </c>
      <c r="R25" s="23" t="str">
        <f t="shared" si="21"/>
        <v>3</v>
      </c>
      <c r="S25" s="23" t="str">
        <f t="shared" si="22"/>
        <v>1</v>
      </c>
      <c r="T25" s="23" t="str">
        <f t="shared" si="23"/>
        <v>is</v>
      </c>
      <c r="U25" s="23"/>
      <c r="V25" s="25" t="str">
        <f t="shared" si="24"/>
        <v>u.</v>
      </c>
      <c r="W25" s="23" t="str">
        <f t="shared" si="25"/>
        <v>9</v>
      </c>
      <c r="X25" s="23" t="str">
        <f t="shared" si="26"/>
        <v>2</v>
      </c>
      <c r="Y25" s="23" t="str">
        <f t="shared" si="27"/>
        <v>3</v>
      </c>
      <c r="Z25" s="23" t="str">
        <f t="shared" si="28"/>
        <v>1</v>
      </c>
      <c r="AA25" s="23" t="str">
        <f t="shared" si="29"/>
        <v>is</v>
      </c>
      <c r="AB25" s="23"/>
      <c r="AC25" s="25" t="str">
        <f t="shared" si="30"/>
        <v>u.</v>
      </c>
      <c r="AD25" s="23" t="str">
        <f t="shared" si="3"/>
        <v>9</v>
      </c>
      <c r="AE25" s="23" t="str">
        <f t="shared" si="4"/>
        <v>2</v>
      </c>
      <c r="AF25" s="23" t="str">
        <f t="shared" si="5"/>
        <v>3</v>
      </c>
      <c r="AG25" s="23" t="str">
        <f t="shared" si="31"/>
        <v>1</v>
      </c>
      <c r="AH25" s="23" t="str">
        <f t="shared" si="6"/>
        <v>is</v>
      </c>
      <c r="AI25" s="23"/>
      <c r="AJ25" s="35">
        <f ca="1" t="shared" si="32"/>
        <v>9231</v>
      </c>
      <c r="AK25" s="35" t="str">
        <f t="shared" si="33"/>
        <v>9</v>
      </c>
      <c r="AL25" s="35" t="str">
        <f t="shared" si="34"/>
        <v>2</v>
      </c>
      <c r="AM25" s="35" t="str">
        <f t="shared" si="35"/>
        <v>3</v>
      </c>
      <c r="AN25" s="35" t="str">
        <f t="shared" si="36"/>
        <v>1</v>
      </c>
      <c r="AO25">
        <f ca="1" t="shared" si="37"/>
        <v>0.14483539019229874</v>
      </c>
      <c r="AP25">
        <f ca="1" t="shared" si="37"/>
        <v>0.1488271679769244</v>
      </c>
      <c r="AQ25">
        <f ca="1" t="shared" si="37"/>
        <v>0.33963661029132286</v>
      </c>
      <c r="AR25">
        <f ca="1" t="shared" si="37"/>
        <v>0.8724648692839727</v>
      </c>
      <c r="AT25">
        <f t="shared" si="38"/>
        <v>1</v>
      </c>
      <c r="AU25">
        <f t="shared" si="39"/>
      </c>
      <c r="AV25">
        <f t="shared" si="40"/>
      </c>
      <c r="AW25">
        <f t="shared" si="41"/>
      </c>
    </row>
    <row r="26" spans="1:49" ht="16.5" customHeight="1">
      <c r="A26" s="9" t="s">
        <v>21</v>
      </c>
      <c r="B26" s="32" t="str">
        <f t="shared" si="8"/>
        <v>7</v>
      </c>
      <c r="C26" s="32" t="str">
        <f t="shared" si="9"/>
        <v>5</v>
      </c>
      <c r="D26" s="32" t="str">
        <f t="shared" si="10"/>
        <v>6</v>
      </c>
      <c r="E26" s="32" t="str">
        <f t="shared" si="11"/>
        <v>5</v>
      </c>
      <c r="F26" s="27" t="s">
        <v>35</v>
      </c>
      <c r="G26" s="27"/>
      <c r="H26" s="38" t="str">
        <f t="shared" si="12"/>
        <v>v.</v>
      </c>
      <c r="I26" s="32" t="str">
        <f t="shared" si="13"/>
        <v>7</v>
      </c>
      <c r="J26" s="32" t="str">
        <f t="shared" si="14"/>
        <v>5</v>
      </c>
      <c r="K26" s="32" t="str">
        <f t="shared" si="15"/>
        <v>6</v>
      </c>
      <c r="L26" s="32" t="str">
        <f t="shared" si="16"/>
        <v>5</v>
      </c>
      <c r="M26" s="36" t="str">
        <f t="shared" si="17"/>
        <v>is</v>
      </c>
      <c r="N26" s="23"/>
      <c r="O26" s="25" t="str">
        <f t="shared" si="18"/>
        <v>v.</v>
      </c>
      <c r="P26" s="23" t="str">
        <f t="shared" si="19"/>
        <v>7</v>
      </c>
      <c r="Q26" s="23" t="str">
        <f t="shared" si="20"/>
        <v>5</v>
      </c>
      <c r="R26" s="23" t="str">
        <f t="shared" si="21"/>
        <v>6</v>
      </c>
      <c r="S26" s="23" t="str">
        <f t="shared" si="22"/>
        <v>5</v>
      </c>
      <c r="T26" s="23" t="str">
        <f t="shared" si="23"/>
        <v>is</v>
      </c>
      <c r="U26" s="23"/>
      <c r="V26" s="25" t="str">
        <f t="shared" si="24"/>
        <v>v.</v>
      </c>
      <c r="W26" s="23" t="str">
        <f t="shared" si="25"/>
        <v>7</v>
      </c>
      <c r="X26" s="23" t="str">
        <f t="shared" si="26"/>
        <v>5</v>
      </c>
      <c r="Y26" s="23" t="str">
        <f t="shared" si="27"/>
        <v>6</v>
      </c>
      <c r="Z26" s="23" t="str">
        <f t="shared" si="28"/>
        <v>5</v>
      </c>
      <c r="AA26" s="23" t="str">
        <f t="shared" si="29"/>
        <v>is</v>
      </c>
      <c r="AB26" s="23"/>
      <c r="AC26" s="25" t="str">
        <f t="shared" si="30"/>
        <v>v.</v>
      </c>
      <c r="AD26" s="23" t="str">
        <f t="shared" si="3"/>
        <v>7</v>
      </c>
      <c r="AE26" s="23" t="str">
        <f t="shared" si="4"/>
        <v>5</v>
      </c>
      <c r="AF26" s="23" t="str">
        <f t="shared" si="5"/>
        <v>6</v>
      </c>
      <c r="AG26" s="23" t="str">
        <f t="shared" si="31"/>
        <v>5</v>
      </c>
      <c r="AH26" s="23" t="str">
        <f t="shared" si="6"/>
        <v>is</v>
      </c>
      <c r="AI26" s="23"/>
      <c r="AJ26" s="35">
        <f ca="1" t="shared" si="32"/>
        <v>7565</v>
      </c>
      <c r="AK26" s="35" t="str">
        <f t="shared" si="33"/>
        <v>7</v>
      </c>
      <c r="AL26" s="35" t="str">
        <f t="shared" si="34"/>
        <v>5</v>
      </c>
      <c r="AM26" s="35" t="str">
        <f t="shared" si="35"/>
        <v>6</v>
      </c>
      <c r="AN26" s="35" t="str">
        <f t="shared" si="36"/>
        <v>5</v>
      </c>
      <c r="AO26">
        <f ca="1" t="shared" si="37"/>
        <v>0.9942727987580411</v>
      </c>
      <c r="AP26">
        <f ca="1" t="shared" si="37"/>
        <v>0.4847363659711075</v>
      </c>
      <c r="AQ26">
        <f ca="1" t="shared" si="37"/>
        <v>0.2174200212135209</v>
      </c>
      <c r="AR26">
        <f ca="1" t="shared" si="37"/>
        <v>0.9114933944849082</v>
      </c>
      <c r="AT26">
        <f t="shared" si="38"/>
      </c>
      <c r="AU26">
        <f t="shared" si="39"/>
      </c>
      <c r="AV26">
        <f t="shared" si="40"/>
        <v>1</v>
      </c>
      <c r="AW26">
        <f t="shared" si="41"/>
      </c>
    </row>
    <row r="27" spans="1:49" ht="16.5" customHeight="1">
      <c r="A27" s="9" t="s">
        <v>22</v>
      </c>
      <c r="B27" s="32" t="str">
        <f t="shared" si="8"/>
        <v>2</v>
      </c>
      <c r="C27" s="32" t="str">
        <f t="shared" si="9"/>
        <v>4</v>
      </c>
      <c r="D27" s="32" t="str">
        <f t="shared" si="10"/>
        <v>9</v>
      </c>
      <c r="E27" s="32" t="str">
        <f t="shared" si="11"/>
        <v>9</v>
      </c>
      <c r="F27" s="27" t="s">
        <v>35</v>
      </c>
      <c r="G27" s="27"/>
      <c r="H27" s="38" t="str">
        <f t="shared" si="12"/>
        <v>w.</v>
      </c>
      <c r="I27" s="32" t="str">
        <f t="shared" si="13"/>
        <v>2</v>
      </c>
      <c r="J27" s="32" t="str">
        <f t="shared" si="14"/>
        <v>4</v>
      </c>
      <c r="K27" s="32" t="str">
        <f t="shared" si="15"/>
        <v>9</v>
      </c>
      <c r="L27" s="32" t="str">
        <f t="shared" si="16"/>
        <v>9</v>
      </c>
      <c r="M27" s="36" t="str">
        <f t="shared" si="17"/>
        <v>is</v>
      </c>
      <c r="N27" s="23"/>
      <c r="O27" s="25" t="str">
        <f t="shared" si="18"/>
        <v>w.</v>
      </c>
      <c r="P27" s="23" t="str">
        <f t="shared" si="19"/>
        <v>2</v>
      </c>
      <c r="Q27" s="23" t="str">
        <f t="shared" si="20"/>
        <v>4</v>
      </c>
      <c r="R27" s="23" t="str">
        <f t="shared" si="21"/>
        <v>9</v>
      </c>
      <c r="S27" s="23" t="str">
        <f t="shared" si="22"/>
        <v>9</v>
      </c>
      <c r="T27" s="23" t="str">
        <f t="shared" si="23"/>
        <v>is</v>
      </c>
      <c r="U27" s="23"/>
      <c r="V27" s="25" t="str">
        <f t="shared" si="24"/>
        <v>w.</v>
      </c>
      <c r="W27" s="23" t="str">
        <f t="shared" si="25"/>
        <v>2</v>
      </c>
      <c r="X27" s="23" t="str">
        <f t="shared" si="26"/>
        <v>4</v>
      </c>
      <c r="Y27" s="23" t="str">
        <f t="shared" si="27"/>
        <v>9</v>
      </c>
      <c r="Z27" s="23" t="str">
        <f t="shared" si="28"/>
        <v>9</v>
      </c>
      <c r="AA27" s="23" t="str">
        <f t="shared" si="29"/>
        <v>is</v>
      </c>
      <c r="AB27" s="23"/>
      <c r="AC27" s="25" t="str">
        <f t="shared" si="30"/>
        <v>w.</v>
      </c>
      <c r="AD27" s="23" t="str">
        <f t="shared" si="3"/>
        <v>2</v>
      </c>
      <c r="AE27" s="23" t="str">
        <f t="shared" si="4"/>
        <v>4</v>
      </c>
      <c r="AF27" s="23" t="str">
        <f t="shared" si="5"/>
        <v>9</v>
      </c>
      <c r="AG27" s="23" t="str">
        <f t="shared" si="31"/>
        <v>9</v>
      </c>
      <c r="AH27" s="23" t="str">
        <f t="shared" si="6"/>
        <v>is</v>
      </c>
      <c r="AI27" s="23"/>
      <c r="AJ27" s="35">
        <f ca="1" t="shared" si="32"/>
        <v>2499</v>
      </c>
      <c r="AK27" s="35" t="str">
        <f t="shared" si="33"/>
        <v>2</v>
      </c>
      <c r="AL27" s="35" t="str">
        <f t="shared" si="34"/>
        <v>4</v>
      </c>
      <c r="AM27" s="35" t="str">
        <f t="shared" si="35"/>
        <v>9</v>
      </c>
      <c r="AN27" s="35" t="str">
        <f t="shared" si="36"/>
        <v>9</v>
      </c>
      <c r="AO27">
        <f ca="1" t="shared" si="37"/>
        <v>0.7090291185972424</v>
      </c>
      <c r="AP27">
        <f ca="1" t="shared" si="37"/>
        <v>0.41460583560835884</v>
      </c>
      <c r="AQ27">
        <f ca="1" t="shared" si="37"/>
        <v>0.18278501555633042</v>
      </c>
      <c r="AR27">
        <f ca="1" t="shared" si="37"/>
        <v>0.08954600034716087</v>
      </c>
      <c r="AT27">
        <f t="shared" si="38"/>
      </c>
      <c r="AU27">
        <f t="shared" si="39"/>
      </c>
      <c r="AV27">
        <f t="shared" si="40"/>
      </c>
      <c r="AW27">
        <f t="shared" si="41"/>
        <v>1</v>
      </c>
    </row>
    <row r="28" spans="1:49" ht="16.5" customHeight="1">
      <c r="A28" s="9" t="s">
        <v>23</v>
      </c>
      <c r="B28" s="32" t="str">
        <f t="shared" si="8"/>
        <v>6</v>
      </c>
      <c r="C28" s="32" t="str">
        <f t="shared" si="9"/>
        <v>2</v>
      </c>
      <c r="D28" s="32" t="str">
        <f t="shared" si="10"/>
        <v>7</v>
      </c>
      <c r="E28" s="32" t="str">
        <f t="shared" si="11"/>
        <v>9</v>
      </c>
      <c r="F28" s="27" t="s">
        <v>35</v>
      </c>
      <c r="G28" s="27"/>
      <c r="H28" s="38" t="str">
        <f t="shared" si="12"/>
        <v>x.</v>
      </c>
      <c r="I28" s="32" t="str">
        <f t="shared" si="13"/>
        <v>6</v>
      </c>
      <c r="J28" s="32" t="str">
        <f t="shared" si="14"/>
        <v>2</v>
      </c>
      <c r="K28" s="32" t="str">
        <f t="shared" si="15"/>
        <v>7</v>
      </c>
      <c r="L28" s="32" t="str">
        <f t="shared" si="16"/>
        <v>9</v>
      </c>
      <c r="M28" s="36" t="str">
        <f t="shared" si="17"/>
        <v>is</v>
      </c>
      <c r="N28" s="23"/>
      <c r="O28" s="25" t="str">
        <f t="shared" si="18"/>
        <v>x.</v>
      </c>
      <c r="P28" s="23" t="str">
        <f t="shared" si="19"/>
        <v>6</v>
      </c>
      <c r="Q28" s="23" t="str">
        <f t="shared" si="20"/>
        <v>2</v>
      </c>
      <c r="R28" s="23" t="str">
        <f t="shared" si="21"/>
        <v>7</v>
      </c>
      <c r="S28" s="23" t="str">
        <f t="shared" si="22"/>
        <v>9</v>
      </c>
      <c r="T28" s="23" t="str">
        <f t="shared" si="23"/>
        <v>is</v>
      </c>
      <c r="U28" s="23"/>
      <c r="V28" s="25" t="str">
        <f t="shared" si="24"/>
        <v>x.</v>
      </c>
      <c r="W28" s="23" t="str">
        <f t="shared" si="25"/>
        <v>6</v>
      </c>
      <c r="X28" s="23" t="str">
        <f t="shared" si="26"/>
        <v>2</v>
      </c>
      <c r="Y28" s="23" t="str">
        <f t="shared" si="27"/>
        <v>7</v>
      </c>
      <c r="Z28" s="23" t="str">
        <f t="shared" si="28"/>
        <v>9</v>
      </c>
      <c r="AA28" s="23" t="str">
        <f t="shared" si="29"/>
        <v>is</v>
      </c>
      <c r="AB28" s="23"/>
      <c r="AC28" s="25" t="str">
        <f t="shared" si="30"/>
        <v>x.</v>
      </c>
      <c r="AD28" s="23" t="str">
        <f t="shared" si="3"/>
        <v>6</v>
      </c>
      <c r="AE28" s="23" t="str">
        <f t="shared" si="4"/>
        <v>2</v>
      </c>
      <c r="AF28" s="23" t="str">
        <f t="shared" si="5"/>
        <v>7</v>
      </c>
      <c r="AG28" s="23" t="str">
        <f t="shared" si="31"/>
        <v>9</v>
      </c>
      <c r="AH28" s="23" t="str">
        <f t="shared" si="6"/>
        <v>is</v>
      </c>
      <c r="AI28" s="23"/>
      <c r="AJ28" s="35">
        <f ca="1" t="shared" si="32"/>
        <v>6279</v>
      </c>
      <c r="AK28" s="35" t="str">
        <f t="shared" si="33"/>
        <v>6</v>
      </c>
      <c r="AL28" s="35" t="str">
        <f t="shared" si="34"/>
        <v>2</v>
      </c>
      <c r="AM28" s="35" t="str">
        <f t="shared" si="35"/>
        <v>7</v>
      </c>
      <c r="AN28" s="35" t="str">
        <f t="shared" si="36"/>
        <v>9</v>
      </c>
      <c r="AO28">
        <f ca="1" t="shared" si="37"/>
        <v>0.07681744495144227</v>
      </c>
      <c r="AP28">
        <f ca="1" t="shared" si="37"/>
        <v>0.929131856813254</v>
      </c>
      <c r="AQ28">
        <f ca="1" t="shared" si="37"/>
        <v>0.5887258752905087</v>
      </c>
      <c r="AR28">
        <f ca="1" t="shared" si="37"/>
        <v>0.7313590717458203</v>
      </c>
      <c r="AT28">
        <f t="shared" si="38"/>
        <v>1</v>
      </c>
      <c r="AU28">
        <f t="shared" si="39"/>
      </c>
      <c r="AV28">
        <f t="shared" si="40"/>
      </c>
      <c r="AW28">
        <f t="shared" si="41"/>
      </c>
    </row>
    <row r="29" spans="1:49" ht="16.5" customHeight="1">
      <c r="A29" s="9" t="s">
        <v>24</v>
      </c>
      <c r="B29" s="32" t="str">
        <f t="shared" si="8"/>
        <v>1</v>
      </c>
      <c r="C29" s="32" t="str">
        <f t="shared" si="9"/>
        <v>2</v>
      </c>
      <c r="D29" s="32" t="str">
        <f t="shared" si="10"/>
        <v>3</v>
      </c>
      <c r="E29" s="32" t="str">
        <f t="shared" si="11"/>
        <v>8</v>
      </c>
      <c r="F29" s="27" t="s">
        <v>35</v>
      </c>
      <c r="G29" s="27"/>
      <c r="H29" s="38" t="str">
        <f t="shared" si="12"/>
        <v>y.</v>
      </c>
      <c r="I29" s="32" t="str">
        <f t="shared" si="13"/>
        <v>1</v>
      </c>
      <c r="J29" s="32" t="str">
        <f t="shared" si="14"/>
        <v>2</v>
      </c>
      <c r="K29" s="32" t="str">
        <f t="shared" si="15"/>
        <v>3</v>
      </c>
      <c r="L29" s="32" t="str">
        <f t="shared" si="16"/>
        <v>8</v>
      </c>
      <c r="M29" s="36" t="str">
        <f t="shared" si="17"/>
        <v>is</v>
      </c>
      <c r="N29" s="23"/>
      <c r="O29" s="25" t="str">
        <f t="shared" si="18"/>
        <v>y.</v>
      </c>
      <c r="P29" s="23" t="str">
        <f t="shared" si="19"/>
        <v>1</v>
      </c>
      <c r="Q29" s="23" t="str">
        <f t="shared" si="20"/>
        <v>2</v>
      </c>
      <c r="R29" s="23" t="str">
        <f t="shared" si="21"/>
        <v>3</v>
      </c>
      <c r="S29" s="23" t="str">
        <f t="shared" si="22"/>
        <v>8</v>
      </c>
      <c r="T29" s="23" t="str">
        <f t="shared" si="23"/>
        <v>is</v>
      </c>
      <c r="U29" s="23"/>
      <c r="V29" s="25" t="str">
        <f t="shared" si="24"/>
        <v>y.</v>
      </c>
      <c r="W29" s="23" t="str">
        <f t="shared" si="25"/>
        <v>1</v>
      </c>
      <c r="X29" s="23" t="str">
        <f t="shared" si="26"/>
        <v>2</v>
      </c>
      <c r="Y29" s="23" t="str">
        <f t="shared" si="27"/>
        <v>3</v>
      </c>
      <c r="Z29" s="23" t="str">
        <f t="shared" si="28"/>
        <v>8</v>
      </c>
      <c r="AA29" s="23" t="str">
        <f t="shared" si="29"/>
        <v>is</v>
      </c>
      <c r="AB29" s="23"/>
      <c r="AC29" s="25" t="str">
        <f t="shared" si="30"/>
        <v>y.</v>
      </c>
      <c r="AD29" s="23" t="str">
        <f t="shared" si="3"/>
        <v>1</v>
      </c>
      <c r="AE29" s="23" t="str">
        <f t="shared" si="4"/>
        <v>2</v>
      </c>
      <c r="AF29" s="23" t="str">
        <f t="shared" si="5"/>
        <v>3</v>
      </c>
      <c r="AG29" s="23" t="str">
        <f t="shared" si="31"/>
        <v>8</v>
      </c>
      <c r="AH29" s="23" t="str">
        <f t="shared" si="6"/>
        <v>is</v>
      </c>
      <c r="AI29" s="23"/>
      <c r="AJ29" s="35">
        <f ca="1" t="shared" si="32"/>
        <v>1238</v>
      </c>
      <c r="AK29" s="35" t="str">
        <f t="shared" si="33"/>
        <v>1</v>
      </c>
      <c r="AL29" s="35" t="str">
        <f t="shared" si="34"/>
        <v>2</v>
      </c>
      <c r="AM29" s="35" t="str">
        <f t="shared" si="35"/>
        <v>3</v>
      </c>
      <c r="AN29" s="35" t="str">
        <f t="shared" si="36"/>
        <v>8</v>
      </c>
      <c r="AO29">
        <f ca="1" t="shared" si="37"/>
        <v>0.04804735863958065</v>
      </c>
      <c r="AP29">
        <f ca="1" t="shared" si="37"/>
        <v>0.8448611983130929</v>
      </c>
      <c r="AQ29">
        <f ca="1" t="shared" si="37"/>
        <v>0.5503057871211565</v>
      </c>
      <c r="AR29">
        <f ca="1" t="shared" si="37"/>
        <v>0.274673626568956</v>
      </c>
      <c r="AT29">
        <f t="shared" si="38"/>
        <v>1</v>
      </c>
      <c r="AU29">
        <f t="shared" si="39"/>
      </c>
      <c r="AV29">
        <f t="shared" si="40"/>
      </c>
      <c r="AW29">
        <f t="shared" si="41"/>
      </c>
    </row>
    <row r="30" spans="1:49" ht="16.5" customHeight="1">
      <c r="A30" s="9" t="s">
        <v>25</v>
      </c>
      <c r="B30" s="32" t="str">
        <f t="shared" si="8"/>
        <v>5</v>
      </c>
      <c r="C30" s="32" t="str">
        <f t="shared" si="9"/>
        <v>6</v>
      </c>
      <c r="D30" s="32" t="str">
        <f t="shared" si="10"/>
        <v>0</v>
      </c>
      <c r="E30" s="32" t="str">
        <f t="shared" si="11"/>
        <v>5</v>
      </c>
      <c r="F30" s="27" t="s">
        <v>35</v>
      </c>
      <c r="G30" s="27"/>
      <c r="H30" s="38" t="str">
        <f t="shared" si="12"/>
        <v>z.</v>
      </c>
      <c r="I30" s="32" t="str">
        <f t="shared" si="13"/>
        <v>5</v>
      </c>
      <c r="J30" s="32" t="str">
        <f t="shared" si="14"/>
        <v>6</v>
      </c>
      <c r="K30" s="32" t="str">
        <f t="shared" si="15"/>
        <v>0</v>
      </c>
      <c r="L30" s="32" t="str">
        <f t="shared" si="16"/>
        <v>5</v>
      </c>
      <c r="M30" s="36" t="str">
        <f t="shared" si="17"/>
        <v>is</v>
      </c>
      <c r="N30" s="23"/>
      <c r="O30" s="25" t="str">
        <f t="shared" si="18"/>
        <v>z.</v>
      </c>
      <c r="P30" s="23" t="str">
        <f t="shared" si="19"/>
        <v>5</v>
      </c>
      <c r="Q30" s="23" t="str">
        <f t="shared" si="20"/>
        <v>6</v>
      </c>
      <c r="R30" s="23" t="str">
        <f t="shared" si="21"/>
        <v>0</v>
      </c>
      <c r="S30" s="23" t="str">
        <f t="shared" si="22"/>
        <v>5</v>
      </c>
      <c r="T30" s="23" t="str">
        <f t="shared" si="23"/>
        <v>is</v>
      </c>
      <c r="U30" s="23"/>
      <c r="V30" s="25" t="str">
        <f t="shared" si="24"/>
        <v>z.</v>
      </c>
      <c r="W30" s="23" t="str">
        <f t="shared" si="25"/>
        <v>5</v>
      </c>
      <c r="X30" s="23" t="str">
        <f t="shared" si="26"/>
        <v>6</v>
      </c>
      <c r="Y30" s="23" t="str">
        <f t="shared" si="27"/>
        <v>0</v>
      </c>
      <c r="Z30" s="23" t="str">
        <f t="shared" si="28"/>
        <v>5</v>
      </c>
      <c r="AA30" s="23" t="str">
        <f t="shared" si="29"/>
        <v>is</v>
      </c>
      <c r="AB30" s="23"/>
      <c r="AC30" s="25" t="str">
        <f t="shared" si="30"/>
        <v>z.</v>
      </c>
      <c r="AD30" s="23" t="str">
        <f t="shared" si="3"/>
        <v>5</v>
      </c>
      <c r="AE30" s="23" t="str">
        <f t="shared" si="4"/>
        <v>6</v>
      </c>
      <c r="AF30" s="23" t="str">
        <f t="shared" si="5"/>
        <v>0</v>
      </c>
      <c r="AG30" s="23" t="str">
        <f t="shared" si="31"/>
        <v>5</v>
      </c>
      <c r="AH30" s="23" t="str">
        <f t="shared" si="6"/>
        <v>is</v>
      </c>
      <c r="AI30" s="23"/>
      <c r="AJ30" s="35">
        <f ca="1" t="shared" si="32"/>
        <v>5605</v>
      </c>
      <c r="AK30" s="35" t="str">
        <f t="shared" si="33"/>
        <v>5</v>
      </c>
      <c r="AL30" s="35" t="str">
        <f t="shared" si="34"/>
        <v>6</v>
      </c>
      <c r="AM30" s="35" t="str">
        <f t="shared" si="35"/>
        <v>0</v>
      </c>
      <c r="AN30" s="35" t="str">
        <f t="shared" si="36"/>
        <v>5</v>
      </c>
      <c r="AO30">
        <f ca="1" t="shared" si="37"/>
        <v>0.626782779835672</v>
      </c>
      <c r="AP30">
        <f ca="1" t="shared" si="37"/>
        <v>0.2898284130722084</v>
      </c>
      <c r="AQ30">
        <f ca="1" t="shared" si="37"/>
        <v>0.23388396251512944</v>
      </c>
      <c r="AR30">
        <f ca="1" t="shared" si="37"/>
        <v>0.6950920876303839</v>
      </c>
      <c r="AT30">
        <f t="shared" si="38"/>
      </c>
      <c r="AU30">
        <f t="shared" si="39"/>
      </c>
      <c r="AV30">
        <f t="shared" si="40"/>
        <v>1</v>
      </c>
      <c r="AW30">
        <f t="shared" si="41"/>
      </c>
    </row>
    <row r="31" spans="1:49" ht="16.5" customHeight="1">
      <c r="A31" s="9" t="s">
        <v>26</v>
      </c>
      <c r="B31" s="32" t="str">
        <f t="shared" si="8"/>
        <v>2</v>
      </c>
      <c r="C31" s="32" t="str">
        <f t="shared" si="9"/>
        <v>1</v>
      </c>
      <c r="D31" s="32" t="str">
        <f t="shared" si="10"/>
        <v>8</v>
      </c>
      <c r="E31" s="32" t="str">
        <f t="shared" si="11"/>
        <v>8</v>
      </c>
      <c r="F31" s="27" t="s">
        <v>35</v>
      </c>
      <c r="G31" s="27"/>
      <c r="H31" s="38" t="str">
        <f t="shared" si="12"/>
        <v>aa.</v>
      </c>
      <c r="I31" s="32" t="str">
        <f t="shared" si="13"/>
        <v>2</v>
      </c>
      <c r="J31" s="32" t="str">
        <f t="shared" si="14"/>
        <v>1</v>
      </c>
      <c r="K31" s="32" t="str">
        <f t="shared" si="15"/>
        <v>8</v>
      </c>
      <c r="L31" s="32" t="str">
        <f t="shared" si="16"/>
        <v>8</v>
      </c>
      <c r="M31" s="36" t="str">
        <f t="shared" si="17"/>
        <v>is</v>
      </c>
      <c r="N31" s="23"/>
      <c r="O31" s="25" t="str">
        <f t="shared" si="18"/>
        <v>aa.</v>
      </c>
      <c r="P31" s="23" t="str">
        <f t="shared" si="19"/>
        <v>2</v>
      </c>
      <c r="Q31" s="23" t="str">
        <f t="shared" si="20"/>
        <v>1</v>
      </c>
      <c r="R31" s="23" t="str">
        <f t="shared" si="21"/>
        <v>8</v>
      </c>
      <c r="S31" s="23" t="str">
        <f t="shared" si="22"/>
        <v>8</v>
      </c>
      <c r="T31" s="23" t="str">
        <f t="shared" si="23"/>
        <v>is</v>
      </c>
      <c r="U31" s="23"/>
      <c r="V31" s="25" t="str">
        <f t="shared" si="24"/>
        <v>aa.</v>
      </c>
      <c r="W31" s="23" t="str">
        <f t="shared" si="25"/>
        <v>2</v>
      </c>
      <c r="X31" s="23" t="str">
        <f t="shared" si="26"/>
        <v>1</v>
      </c>
      <c r="Y31" s="23" t="str">
        <f t="shared" si="27"/>
        <v>8</v>
      </c>
      <c r="Z31" s="23" t="str">
        <f t="shared" si="28"/>
        <v>8</v>
      </c>
      <c r="AA31" s="23" t="str">
        <f t="shared" si="29"/>
        <v>is</v>
      </c>
      <c r="AB31" s="23"/>
      <c r="AC31" s="25" t="str">
        <f t="shared" si="30"/>
        <v>aa.</v>
      </c>
      <c r="AD31" s="23" t="str">
        <f t="shared" si="3"/>
        <v>2</v>
      </c>
      <c r="AE31" s="23" t="str">
        <f t="shared" si="4"/>
        <v>1</v>
      </c>
      <c r="AF31" s="23" t="str">
        <f t="shared" si="5"/>
        <v>8</v>
      </c>
      <c r="AG31" s="23" t="str">
        <f t="shared" si="31"/>
        <v>8</v>
      </c>
      <c r="AH31" s="23" t="str">
        <f t="shared" si="6"/>
        <v>is</v>
      </c>
      <c r="AI31" s="23"/>
      <c r="AJ31" s="35">
        <f ca="1" t="shared" si="32"/>
        <v>2188</v>
      </c>
      <c r="AK31" s="35" t="str">
        <f t="shared" si="33"/>
        <v>2</v>
      </c>
      <c r="AL31" s="35" t="str">
        <f t="shared" si="34"/>
        <v>1</v>
      </c>
      <c r="AM31" s="35" t="str">
        <f t="shared" si="35"/>
        <v>8</v>
      </c>
      <c r="AN31" s="35" t="str">
        <f t="shared" si="36"/>
        <v>8</v>
      </c>
      <c r="AO31">
        <f ca="1" t="shared" si="37"/>
        <v>0.837143352666071</v>
      </c>
      <c r="AP31">
        <f ca="1" t="shared" si="37"/>
        <v>0.643758233996788</v>
      </c>
      <c r="AQ31">
        <f ca="1" t="shared" si="37"/>
        <v>0.009378460188763427</v>
      </c>
      <c r="AR31">
        <f ca="1" t="shared" si="37"/>
        <v>0.9402257057482535</v>
      </c>
      <c r="AT31">
        <f t="shared" si="38"/>
      </c>
      <c r="AU31">
        <f t="shared" si="39"/>
      </c>
      <c r="AV31">
        <f t="shared" si="40"/>
        <v>1</v>
      </c>
      <c r="AW31">
        <f t="shared" si="41"/>
      </c>
    </row>
    <row r="32" spans="1:49" ht="16.5" customHeight="1">
      <c r="A32" s="9" t="s">
        <v>27</v>
      </c>
      <c r="B32" s="32" t="str">
        <f t="shared" si="8"/>
        <v>3</v>
      </c>
      <c r="C32" s="32" t="str">
        <f t="shared" si="9"/>
        <v>4</v>
      </c>
      <c r="D32" s="32" t="str">
        <f t="shared" si="10"/>
        <v>8</v>
      </c>
      <c r="E32" s="32" t="str">
        <f t="shared" si="11"/>
        <v>7</v>
      </c>
      <c r="F32" s="27" t="s">
        <v>35</v>
      </c>
      <c r="G32" s="27"/>
      <c r="H32" s="38" t="str">
        <f t="shared" si="12"/>
        <v>ab.</v>
      </c>
      <c r="I32" s="32" t="str">
        <f t="shared" si="13"/>
        <v>3</v>
      </c>
      <c r="J32" s="32" t="str">
        <f t="shared" si="14"/>
        <v>4</v>
      </c>
      <c r="K32" s="32" t="str">
        <f t="shared" si="15"/>
        <v>8</v>
      </c>
      <c r="L32" s="32" t="str">
        <f t="shared" si="16"/>
        <v>7</v>
      </c>
      <c r="M32" s="36" t="str">
        <f t="shared" si="17"/>
        <v>is</v>
      </c>
      <c r="N32" s="23"/>
      <c r="O32" s="25" t="str">
        <f t="shared" si="18"/>
        <v>ab.</v>
      </c>
      <c r="P32" s="23" t="str">
        <f t="shared" si="19"/>
        <v>3</v>
      </c>
      <c r="Q32" s="23" t="str">
        <f t="shared" si="20"/>
        <v>4</v>
      </c>
      <c r="R32" s="23" t="str">
        <f t="shared" si="21"/>
        <v>8</v>
      </c>
      <c r="S32" s="23" t="str">
        <f t="shared" si="22"/>
        <v>7</v>
      </c>
      <c r="T32" s="23" t="str">
        <f t="shared" si="23"/>
        <v>is</v>
      </c>
      <c r="U32" s="23"/>
      <c r="V32" s="25" t="str">
        <f t="shared" si="24"/>
        <v>ab.</v>
      </c>
      <c r="W32" s="23" t="str">
        <f t="shared" si="25"/>
        <v>3</v>
      </c>
      <c r="X32" s="23" t="str">
        <f t="shared" si="26"/>
        <v>4</v>
      </c>
      <c r="Y32" s="23" t="str">
        <f t="shared" si="27"/>
        <v>8</v>
      </c>
      <c r="Z32" s="23" t="str">
        <f t="shared" si="28"/>
        <v>7</v>
      </c>
      <c r="AA32" s="23" t="str">
        <f t="shared" si="29"/>
        <v>is</v>
      </c>
      <c r="AB32" s="23"/>
      <c r="AC32" s="25" t="str">
        <f t="shared" si="30"/>
        <v>ab.</v>
      </c>
      <c r="AD32" s="23" t="str">
        <f t="shared" si="3"/>
        <v>3</v>
      </c>
      <c r="AE32" s="23" t="str">
        <f t="shared" si="4"/>
        <v>4</v>
      </c>
      <c r="AF32" s="23" t="str">
        <f t="shared" si="5"/>
        <v>8</v>
      </c>
      <c r="AG32" s="23" t="str">
        <f t="shared" si="31"/>
        <v>7</v>
      </c>
      <c r="AH32" s="23" t="str">
        <f t="shared" si="6"/>
        <v>is</v>
      </c>
      <c r="AI32" s="23"/>
      <c r="AJ32" s="35">
        <f ca="1" t="shared" si="32"/>
        <v>3487</v>
      </c>
      <c r="AK32" s="35" t="str">
        <f t="shared" si="33"/>
        <v>3</v>
      </c>
      <c r="AL32" s="35" t="str">
        <f t="shared" si="34"/>
        <v>4</v>
      </c>
      <c r="AM32" s="35" t="str">
        <f t="shared" si="35"/>
        <v>8</v>
      </c>
      <c r="AN32" s="35" t="str">
        <f t="shared" si="36"/>
        <v>7</v>
      </c>
      <c r="AO32">
        <f ca="1" t="shared" si="37"/>
        <v>0.4843377547484402</v>
      </c>
      <c r="AP32">
        <f ca="1" t="shared" si="37"/>
        <v>0.2455590191827719</v>
      </c>
      <c r="AQ32">
        <f ca="1" t="shared" si="37"/>
        <v>0.5093375169476035</v>
      </c>
      <c r="AR32">
        <f ca="1" t="shared" si="37"/>
        <v>0.6026145843640052</v>
      </c>
      <c r="AT32">
        <f t="shared" si="38"/>
      </c>
      <c r="AU32">
        <f t="shared" si="39"/>
        <v>1</v>
      </c>
      <c r="AV32">
        <f t="shared" si="40"/>
      </c>
      <c r="AW32">
        <f t="shared" si="41"/>
      </c>
    </row>
    <row r="33" spans="1:49" ht="16.5" customHeight="1">
      <c r="A33" s="9" t="s">
        <v>28</v>
      </c>
      <c r="B33" s="32" t="str">
        <f t="shared" si="8"/>
        <v>2</v>
      </c>
      <c r="C33" s="32" t="str">
        <f t="shared" si="9"/>
        <v>4</v>
      </c>
      <c r="D33" s="32" t="str">
        <f t="shared" si="10"/>
        <v>6</v>
      </c>
      <c r="E33" s="32" t="str">
        <f t="shared" si="11"/>
        <v>6</v>
      </c>
      <c r="F33" s="27" t="s">
        <v>35</v>
      </c>
      <c r="G33" s="27"/>
      <c r="H33" s="38" t="str">
        <f t="shared" si="12"/>
        <v>ac.</v>
      </c>
      <c r="I33" s="32" t="str">
        <f t="shared" si="13"/>
        <v>2</v>
      </c>
      <c r="J33" s="32" t="str">
        <f t="shared" si="14"/>
        <v>4</v>
      </c>
      <c r="K33" s="32" t="str">
        <f t="shared" si="15"/>
        <v>6</v>
      </c>
      <c r="L33" s="32" t="str">
        <f t="shared" si="16"/>
        <v>6</v>
      </c>
      <c r="M33" s="36" t="str">
        <f t="shared" si="17"/>
        <v>is</v>
      </c>
      <c r="N33" s="23"/>
      <c r="O33" s="25" t="str">
        <f t="shared" si="18"/>
        <v>ac.</v>
      </c>
      <c r="P33" s="23" t="str">
        <f t="shared" si="19"/>
        <v>2</v>
      </c>
      <c r="Q33" s="23" t="str">
        <f t="shared" si="20"/>
        <v>4</v>
      </c>
      <c r="R33" s="23" t="str">
        <f t="shared" si="21"/>
        <v>6</v>
      </c>
      <c r="S33" s="23" t="str">
        <f t="shared" si="22"/>
        <v>6</v>
      </c>
      <c r="T33" s="23" t="str">
        <f t="shared" si="23"/>
        <v>is</v>
      </c>
      <c r="U33" s="23"/>
      <c r="V33" s="25" t="str">
        <f t="shared" si="24"/>
        <v>ac.</v>
      </c>
      <c r="W33" s="23" t="str">
        <f t="shared" si="25"/>
        <v>2</v>
      </c>
      <c r="X33" s="23" t="str">
        <f t="shared" si="26"/>
        <v>4</v>
      </c>
      <c r="Y33" s="23" t="str">
        <f t="shared" si="27"/>
        <v>6</v>
      </c>
      <c r="Z33" s="23" t="str">
        <f t="shared" si="28"/>
        <v>6</v>
      </c>
      <c r="AA33" s="23" t="str">
        <f t="shared" si="29"/>
        <v>is</v>
      </c>
      <c r="AB33" s="23"/>
      <c r="AC33" s="25" t="str">
        <f t="shared" si="30"/>
        <v>ac.</v>
      </c>
      <c r="AD33" s="23" t="str">
        <f t="shared" si="3"/>
        <v>2</v>
      </c>
      <c r="AE33" s="23" t="str">
        <f t="shared" si="4"/>
        <v>4</v>
      </c>
      <c r="AF33" s="23" t="str">
        <f t="shared" si="5"/>
        <v>6</v>
      </c>
      <c r="AG33" s="23" t="str">
        <f t="shared" si="31"/>
        <v>6</v>
      </c>
      <c r="AH33" s="23" t="str">
        <f t="shared" si="6"/>
        <v>is</v>
      </c>
      <c r="AI33" s="23"/>
      <c r="AJ33" s="35">
        <f ca="1" t="shared" si="32"/>
        <v>2466</v>
      </c>
      <c r="AK33" s="35" t="str">
        <f t="shared" si="33"/>
        <v>2</v>
      </c>
      <c r="AL33" s="35" t="str">
        <f t="shared" si="34"/>
        <v>4</v>
      </c>
      <c r="AM33" s="35" t="str">
        <f t="shared" si="35"/>
        <v>6</v>
      </c>
      <c r="AN33" s="35" t="str">
        <f t="shared" si="36"/>
        <v>6</v>
      </c>
      <c r="AO33">
        <f ca="1" t="shared" si="37"/>
        <v>0.3559503260459689</v>
      </c>
      <c r="AP33">
        <f ca="1" t="shared" si="37"/>
        <v>0.2111524055470051</v>
      </c>
      <c r="AQ33">
        <f ca="1" t="shared" si="37"/>
        <v>0.34452040996938305</v>
      </c>
      <c r="AR33">
        <f ca="1" t="shared" si="37"/>
        <v>0.6284972818056058</v>
      </c>
      <c r="AT33">
        <f t="shared" si="38"/>
      </c>
      <c r="AU33">
        <f t="shared" si="39"/>
        <v>1</v>
      </c>
      <c r="AV33">
        <f t="shared" si="40"/>
      </c>
      <c r="AW33">
        <f t="shared" si="41"/>
      </c>
    </row>
    <row r="34" spans="1:49" ht="16.5" customHeight="1">
      <c r="A34" s="9" t="s">
        <v>29</v>
      </c>
      <c r="B34" s="32" t="str">
        <f t="shared" si="8"/>
        <v>6</v>
      </c>
      <c r="C34" s="32" t="str">
        <f t="shared" si="9"/>
        <v>4</v>
      </c>
      <c r="D34" s="32" t="str">
        <f t="shared" si="10"/>
        <v>2</v>
      </c>
      <c r="E34" s="32" t="str">
        <f t="shared" si="11"/>
        <v>8</v>
      </c>
      <c r="F34" s="27" t="s">
        <v>35</v>
      </c>
      <c r="G34" s="27"/>
      <c r="H34" s="38" t="str">
        <f t="shared" si="12"/>
        <v>ad.</v>
      </c>
      <c r="I34" s="32" t="str">
        <f t="shared" si="13"/>
        <v>6</v>
      </c>
      <c r="J34" s="32" t="str">
        <f t="shared" si="14"/>
        <v>4</v>
      </c>
      <c r="K34" s="32" t="str">
        <f t="shared" si="15"/>
        <v>2</v>
      </c>
      <c r="L34" s="32" t="str">
        <f t="shared" si="16"/>
        <v>8</v>
      </c>
      <c r="M34" s="36" t="str">
        <f t="shared" si="17"/>
        <v>is</v>
      </c>
      <c r="N34" s="23"/>
      <c r="O34" s="25" t="str">
        <f t="shared" si="18"/>
        <v>ad.</v>
      </c>
      <c r="P34" s="23" t="str">
        <f t="shared" si="19"/>
        <v>6</v>
      </c>
      <c r="Q34" s="23" t="str">
        <f t="shared" si="20"/>
        <v>4</v>
      </c>
      <c r="R34" s="23" t="str">
        <f t="shared" si="21"/>
        <v>2</v>
      </c>
      <c r="S34" s="23" t="str">
        <f t="shared" si="22"/>
        <v>8</v>
      </c>
      <c r="T34" s="23" t="str">
        <f t="shared" si="23"/>
        <v>is</v>
      </c>
      <c r="U34" s="23"/>
      <c r="V34" s="25" t="str">
        <f t="shared" si="24"/>
        <v>ad.</v>
      </c>
      <c r="W34" s="23" t="str">
        <f t="shared" si="25"/>
        <v>6</v>
      </c>
      <c r="X34" s="23" t="str">
        <f t="shared" si="26"/>
        <v>4</v>
      </c>
      <c r="Y34" s="23" t="str">
        <f t="shared" si="27"/>
        <v>2</v>
      </c>
      <c r="Z34" s="23" t="str">
        <f t="shared" si="28"/>
        <v>8</v>
      </c>
      <c r="AA34" s="23" t="str">
        <f t="shared" si="29"/>
        <v>is</v>
      </c>
      <c r="AB34" s="23"/>
      <c r="AC34" s="25" t="str">
        <f t="shared" si="30"/>
        <v>ad.</v>
      </c>
      <c r="AD34" s="23" t="str">
        <f t="shared" si="3"/>
        <v>6</v>
      </c>
      <c r="AE34" s="23" t="str">
        <f t="shared" si="4"/>
        <v>4</v>
      </c>
      <c r="AF34" s="23" t="str">
        <f t="shared" si="5"/>
        <v>2</v>
      </c>
      <c r="AG34" s="23" t="str">
        <f t="shared" si="31"/>
        <v>8</v>
      </c>
      <c r="AH34" s="23" t="str">
        <f t="shared" si="6"/>
        <v>is</v>
      </c>
      <c r="AI34" s="23"/>
      <c r="AJ34" s="35">
        <f ca="1" t="shared" si="32"/>
        <v>6428</v>
      </c>
      <c r="AK34" s="35" t="str">
        <f t="shared" si="33"/>
        <v>6</v>
      </c>
      <c r="AL34" s="35" t="str">
        <f t="shared" si="34"/>
        <v>4</v>
      </c>
      <c r="AM34" s="35" t="str">
        <f t="shared" si="35"/>
        <v>2</v>
      </c>
      <c r="AN34" s="35" t="str">
        <f t="shared" si="36"/>
        <v>8</v>
      </c>
      <c r="AO34">
        <f ca="1" t="shared" si="37"/>
        <v>0.6580183516165032</v>
      </c>
      <c r="AP34">
        <f ca="1" t="shared" si="37"/>
        <v>0.14026777992403439</v>
      </c>
      <c r="AQ34">
        <f ca="1" t="shared" si="37"/>
        <v>0.46775038445407</v>
      </c>
      <c r="AR34">
        <f ca="1" t="shared" si="37"/>
        <v>0.9313373643818919</v>
      </c>
      <c r="AT34">
        <f t="shared" si="38"/>
      </c>
      <c r="AU34">
        <f t="shared" si="39"/>
        <v>1</v>
      </c>
      <c r="AV34">
        <f t="shared" si="40"/>
      </c>
      <c r="AW34">
        <f t="shared" si="41"/>
      </c>
    </row>
  </sheetData>
  <sheetProtection/>
  <conditionalFormatting sqref="B5:E34">
    <cfRule type="expression" priority="15" dxfId="15" stopIfTrue="1">
      <formula>AT5=1</formula>
    </cfRule>
  </conditionalFormatting>
  <conditionalFormatting sqref="I5:M34">
    <cfRule type="expression" priority="8" dxfId="15" stopIfTrue="1">
      <formula>AT5=1</formula>
    </cfRule>
  </conditionalFormatting>
  <conditionalFormatting sqref="P5:S34">
    <cfRule type="expression" priority="4" dxfId="15" stopIfTrue="1">
      <formula>AT5=1</formula>
    </cfRule>
  </conditionalFormatting>
  <conditionalFormatting sqref="W5:Z34">
    <cfRule type="expression" priority="3" dxfId="15" stopIfTrue="1">
      <formula>AT5=1</formula>
    </cfRule>
  </conditionalFormatting>
  <conditionalFormatting sqref="AD5:AH34">
    <cfRule type="expression" priority="1" dxfId="15" stopIfTrue="1">
      <formula>AT5=1</formula>
    </cfRule>
  </conditionalFormatting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D34"/>
  <sheetViews>
    <sheetView tabSelected="1" zoomScale="70" zoomScaleNormal="70" zoomScalePageLayoutView="0" workbookViewId="0" topLeftCell="A1">
      <selection activeCell="BE31" sqref="BE31"/>
    </sheetView>
  </sheetViews>
  <sheetFormatPr defaultColWidth="9.140625" defaultRowHeight="15"/>
  <cols>
    <col min="1" max="1" width="3.57421875" style="3" customWidth="1"/>
    <col min="2" max="7" width="2.28125" style="2" customWidth="1"/>
    <col min="8" max="8" width="5.00390625" style="2" bestFit="1" customWidth="1"/>
    <col min="9" max="9" width="14.7109375" style="2" customWidth="1"/>
    <col min="10" max="10" width="3.8515625" style="39" customWidth="1"/>
    <col min="11" max="16" width="2.140625" style="16" customWidth="1"/>
    <col min="17" max="17" width="4.421875" style="17" customWidth="1"/>
    <col min="18" max="18" width="14.7109375" style="17" customWidth="1"/>
    <col min="19" max="19" width="3.140625" style="18" customWidth="1"/>
    <col min="20" max="26" width="2.28125" style="16" customWidth="1"/>
    <col min="27" max="27" width="14.7109375" style="17" customWidth="1"/>
    <col min="28" max="28" width="3.57421875" style="18" customWidth="1"/>
    <col min="29" max="34" width="2.421875" style="16" customWidth="1"/>
    <col min="35" max="35" width="2.421875" style="17" customWidth="1"/>
    <col min="36" max="36" width="10.28125" style="17" customWidth="1"/>
    <col min="37" max="43" width="9.7109375" style="0" hidden="1" customWidth="1"/>
    <col min="44" max="44" width="5.7109375" style="0" hidden="1" customWidth="1"/>
    <col min="45" max="46" width="7.421875" style="0" hidden="1" customWidth="1"/>
    <col min="47" max="49" width="7.8515625" style="0" hidden="1" customWidth="1"/>
    <col min="50" max="50" width="4.8515625" style="0" hidden="1" customWidth="1"/>
    <col min="51" max="51" width="3.7109375" style="0" hidden="1" customWidth="1"/>
    <col min="52" max="52" width="4.421875" style="0" hidden="1" customWidth="1"/>
    <col min="53" max="53" width="4.8515625" style="0" hidden="1" customWidth="1"/>
    <col min="54" max="55" width="9.140625" style="42" hidden="1" customWidth="1"/>
    <col min="56" max="56" width="9.140625" style="42" customWidth="1"/>
  </cols>
  <sheetData>
    <row r="1" spans="1:56" s="4" customFormat="1" ht="15.75">
      <c r="A1" s="22" t="s">
        <v>30</v>
      </c>
      <c r="B1" s="10"/>
      <c r="C1" s="10"/>
      <c r="D1" s="10"/>
      <c r="E1" s="10"/>
      <c r="F1" s="10"/>
      <c r="G1" s="10"/>
      <c r="H1" s="10"/>
      <c r="I1" s="10"/>
      <c r="J1" s="37" t="str">
        <f>A1</f>
        <v>Name……….……..……...…….</v>
      </c>
      <c r="K1" s="11"/>
      <c r="L1" s="11"/>
      <c r="M1" s="11"/>
      <c r="N1" s="11"/>
      <c r="O1" s="11"/>
      <c r="P1" s="11"/>
      <c r="Q1" s="12"/>
      <c r="R1" s="12"/>
      <c r="S1" s="13" t="str">
        <f>A1</f>
        <v>Name……….……..……...…….</v>
      </c>
      <c r="T1" s="11"/>
      <c r="U1" s="11"/>
      <c r="V1" s="11"/>
      <c r="W1" s="11"/>
      <c r="X1" s="11"/>
      <c r="Y1" s="11"/>
      <c r="Z1" s="11"/>
      <c r="AA1" s="12"/>
      <c r="AB1" s="13" t="str">
        <f>A1</f>
        <v>Name……….……..……...…….</v>
      </c>
      <c r="AC1" s="11"/>
      <c r="AD1" s="11"/>
      <c r="AE1" s="11"/>
      <c r="AF1" s="11"/>
      <c r="AG1" s="11"/>
      <c r="AH1" s="11"/>
      <c r="AI1" s="12"/>
      <c r="AJ1" s="12"/>
      <c r="BB1" s="40"/>
      <c r="BC1" s="40"/>
      <c r="BD1" s="40"/>
    </row>
    <row r="2" spans="1:56" s="1" customFormat="1" ht="23.25" customHeight="1">
      <c r="A2" s="6" t="s">
        <v>31</v>
      </c>
      <c r="B2" s="7"/>
      <c r="C2" s="7"/>
      <c r="D2" s="7"/>
      <c r="E2" s="7"/>
      <c r="F2" s="7"/>
      <c r="G2" s="7"/>
      <c r="H2" s="7"/>
      <c r="I2" s="7"/>
      <c r="J2" s="6" t="str">
        <f>A2</f>
        <v>Place Value</v>
      </c>
      <c r="K2" s="19"/>
      <c r="L2" s="19"/>
      <c r="M2" s="19"/>
      <c r="N2" s="19"/>
      <c r="O2" s="19"/>
      <c r="P2" s="19"/>
      <c r="Q2" s="5"/>
      <c r="R2" s="5"/>
      <c r="S2" s="20" t="str">
        <f>A2</f>
        <v>Place Value</v>
      </c>
      <c r="T2" s="21"/>
      <c r="U2" s="21"/>
      <c r="V2" s="21"/>
      <c r="W2" s="21"/>
      <c r="X2" s="21"/>
      <c r="Y2" s="21"/>
      <c r="Z2" s="21"/>
      <c r="AA2" s="5"/>
      <c r="AB2" s="20" t="str">
        <f>A2</f>
        <v>Place Value</v>
      </c>
      <c r="AC2" s="20"/>
      <c r="AD2" s="20"/>
      <c r="AE2" s="20"/>
      <c r="AF2" s="20"/>
      <c r="AG2" s="20"/>
      <c r="AH2" s="20"/>
      <c r="AI2" s="20"/>
      <c r="AJ2" s="5"/>
      <c r="BB2" s="41"/>
      <c r="BC2" s="41"/>
      <c r="BD2" s="41"/>
    </row>
    <row r="3" spans="1:56" s="1" customFormat="1" ht="23.25" customHeight="1">
      <c r="A3" s="28" t="s">
        <v>34</v>
      </c>
      <c r="B3" s="7"/>
      <c r="C3" s="7"/>
      <c r="D3" s="7"/>
      <c r="E3" s="7"/>
      <c r="F3" s="7"/>
      <c r="G3" s="7"/>
      <c r="H3" s="7"/>
      <c r="I3" s="7"/>
      <c r="J3" s="6" t="str">
        <f>A3</f>
        <v>What's the value?</v>
      </c>
      <c r="K3" s="19"/>
      <c r="L3" s="19"/>
      <c r="M3" s="19"/>
      <c r="N3" s="19"/>
      <c r="O3" s="19"/>
      <c r="P3" s="19"/>
      <c r="Q3" s="5"/>
      <c r="R3" s="5"/>
      <c r="S3" s="20" t="str">
        <f>A3</f>
        <v>What's the value?</v>
      </c>
      <c r="T3" s="21"/>
      <c r="U3" s="21"/>
      <c r="V3" s="21"/>
      <c r="W3" s="21"/>
      <c r="X3" s="21"/>
      <c r="Y3" s="21"/>
      <c r="Z3" s="21"/>
      <c r="AA3" s="5"/>
      <c r="AB3" s="20" t="str">
        <f>A3</f>
        <v>What's the value?</v>
      </c>
      <c r="AC3" s="20"/>
      <c r="AD3" s="20"/>
      <c r="AE3" s="20"/>
      <c r="AF3" s="20"/>
      <c r="AG3" s="20"/>
      <c r="AH3" s="20"/>
      <c r="AI3" s="20"/>
      <c r="AJ3" s="5"/>
      <c r="BB3" s="41"/>
      <c r="BC3" s="41"/>
      <c r="BD3" s="41"/>
    </row>
    <row r="4" spans="1:56" s="1" customFormat="1" ht="13.5" customHeight="1">
      <c r="A4" s="6"/>
      <c r="B4" s="7"/>
      <c r="C4" s="7"/>
      <c r="D4" s="7"/>
      <c r="E4" s="7"/>
      <c r="F4" s="7"/>
      <c r="G4" s="7"/>
      <c r="H4" s="7"/>
      <c r="I4" s="7"/>
      <c r="J4" s="6"/>
      <c r="K4" s="14"/>
      <c r="L4" s="14"/>
      <c r="M4" s="14"/>
      <c r="N4" s="14"/>
      <c r="O4" s="14"/>
      <c r="P4" s="14"/>
      <c r="Q4" s="15"/>
      <c r="R4" s="15"/>
      <c r="S4" s="6"/>
      <c r="T4" s="14"/>
      <c r="U4" s="14"/>
      <c r="V4" s="14"/>
      <c r="W4" s="14"/>
      <c r="X4" s="14"/>
      <c r="Y4" s="14"/>
      <c r="Z4" s="14"/>
      <c r="AA4" s="15"/>
      <c r="AB4" s="6"/>
      <c r="AC4" s="14"/>
      <c r="AD4" s="14"/>
      <c r="AE4" s="14"/>
      <c r="AF4" s="14"/>
      <c r="AG4" s="14"/>
      <c r="AH4" s="14"/>
      <c r="AI4" s="15"/>
      <c r="AJ4" s="15"/>
      <c r="BB4" s="41"/>
      <c r="BC4" s="41"/>
      <c r="BD4" s="41"/>
    </row>
    <row r="5" spans="1:55" ht="16.5" customHeight="1">
      <c r="A5" s="9" t="s">
        <v>0</v>
      </c>
      <c r="B5" s="32" t="str">
        <f aca="true" t="shared" si="0" ref="B5:G5">AL5</f>
        <v>5</v>
      </c>
      <c r="C5" s="32" t="str">
        <f t="shared" si="0"/>
        <v>3</v>
      </c>
      <c r="D5" s="32" t="str">
        <f t="shared" si="0"/>
        <v>2</v>
      </c>
      <c r="E5" s="32" t="str">
        <f t="shared" si="0"/>
        <v>0</v>
      </c>
      <c r="F5" s="32" t="str">
        <f t="shared" si="0"/>
        <v>8</v>
      </c>
      <c r="G5" s="32" t="str">
        <f t="shared" si="0"/>
        <v>0</v>
      </c>
      <c r="H5" s="27" t="s">
        <v>35</v>
      </c>
      <c r="I5" s="27"/>
      <c r="J5" s="38" t="str">
        <f aca="true" t="shared" si="1" ref="J5:P5">A5</f>
        <v>a.</v>
      </c>
      <c r="K5" s="32" t="str">
        <f t="shared" si="1"/>
        <v>5</v>
      </c>
      <c r="L5" s="32" t="str">
        <f t="shared" si="1"/>
        <v>3</v>
      </c>
      <c r="M5" s="32" t="str">
        <f t="shared" si="1"/>
        <v>2</v>
      </c>
      <c r="N5" s="32" t="str">
        <f t="shared" si="1"/>
        <v>0</v>
      </c>
      <c r="O5" s="32" t="str">
        <f t="shared" si="1"/>
        <v>8</v>
      </c>
      <c r="P5" s="32" t="str">
        <f t="shared" si="1"/>
        <v>0</v>
      </c>
      <c r="Q5" s="36" t="str">
        <f aca="true" t="shared" si="2" ref="Q5:Q20">H5</f>
        <v>is</v>
      </c>
      <c r="R5" s="23"/>
      <c r="S5" s="25" t="str">
        <f aca="true" t="shared" si="3" ref="S5:Y5">J5</f>
        <v>a.</v>
      </c>
      <c r="T5" s="32" t="str">
        <f t="shared" si="3"/>
        <v>5</v>
      </c>
      <c r="U5" s="32" t="str">
        <f t="shared" si="3"/>
        <v>3</v>
      </c>
      <c r="V5" s="32" t="str">
        <f t="shared" si="3"/>
        <v>2</v>
      </c>
      <c r="W5" s="32" t="str">
        <f t="shared" si="3"/>
        <v>0</v>
      </c>
      <c r="X5" s="32" t="str">
        <f t="shared" si="3"/>
        <v>8</v>
      </c>
      <c r="Y5" s="32" t="str">
        <f t="shared" si="3"/>
        <v>0</v>
      </c>
      <c r="Z5" s="23" t="str">
        <f aca="true" t="shared" si="4" ref="Z5:Z20">Q5</f>
        <v>is</v>
      </c>
      <c r="AA5" s="23"/>
      <c r="AB5" s="25" t="str">
        <f aca="true" t="shared" si="5" ref="AB5:AH5">S5</f>
        <v>a.</v>
      </c>
      <c r="AC5" s="32" t="str">
        <f t="shared" si="5"/>
        <v>5</v>
      </c>
      <c r="AD5" s="32" t="str">
        <f t="shared" si="5"/>
        <v>3</v>
      </c>
      <c r="AE5" s="32" t="str">
        <f t="shared" si="5"/>
        <v>2</v>
      </c>
      <c r="AF5" s="32" t="str">
        <f t="shared" si="5"/>
        <v>0</v>
      </c>
      <c r="AG5" s="32" t="str">
        <f t="shared" si="5"/>
        <v>8</v>
      </c>
      <c r="AH5" s="32" t="str">
        <f t="shared" si="5"/>
        <v>0</v>
      </c>
      <c r="AI5" s="23" t="str">
        <f aca="true" t="shared" si="6" ref="AI5:AI20">Z5</f>
        <v>is</v>
      </c>
      <c r="AJ5" s="23"/>
      <c r="AK5" s="35">
        <f ca="1">RANDBETWEEN(111111,999999)</f>
        <v>532080</v>
      </c>
      <c r="AL5" s="35" t="str">
        <f>LEFT(AK5,1)</f>
        <v>5</v>
      </c>
      <c r="AM5" s="35" t="str">
        <f>RIGHT(LEFT(AK5,2),1)</f>
        <v>3</v>
      </c>
      <c r="AN5" s="35" t="str">
        <f>RIGHT(LEFT(AK5,3),1)</f>
        <v>2</v>
      </c>
      <c r="AO5" s="35" t="str">
        <f>RIGHT(LEFT(AK5,4),1)</f>
        <v>0</v>
      </c>
      <c r="AP5" s="35" t="str">
        <f>LEFT(RIGHT(AK5,2),1)</f>
        <v>8</v>
      </c>
      <c r="AQ5" s="35" t="str">
        <f>RIGHT(AK5,1)</f>
        <v>0</v>
      </c>
      <c r="AR5">
        <f ca="1">RAND()</f>
        <v>0.3205892925387497</v>
      </c>
      <c r="AS5">
        <f ca="1">RAND()</f>
        <v>0.1840698921931887</v>
      </c>
      <c r="AT5">
        <f aca="true" ca="1" t="shared" si="7" ref="AT5:AU20">RAND()</f>
        <v>0.09590045261120217</v>
      </c>
      <c r="AU5">
        <f ca="1">RAND()</f>
        <v>0.8621606552121341</v>
      </c>
      <c r="AV5">
        <f aca="true" ca="1" t="shared" si="8" ref="AV5:AW20">RAND()</f>
        <v>0.37368514194511104</v>
      </c>
      <c r="AW5">
        <f ca="1" t="shared" si="8"/>
        <v>0.23434961286192646</v>
      </c>
      <c r="AX5">
        <f aca="true" t="shared" si="9" ref="AX5:BC5">IF(AR5=MIN($AR5:$AW5),1,"")</f>
      </c>
      <c r="AY5">
        <f t="shared" si="9"/>
      </c>
      <c r="AZ5">
        <f t="shared" si="9"/>
        <v>1</v>
      </c>
      <c r="BA5">
        <f t="shared" si="9"/>
      </c>
      <c r="BB5">
        <f t="shared" si="9"/>
      </c>
      <c r="BC5">
        <f t="shared" si="9"/>
      </c>
    </row>
    <row r="6" spans="1:55" ht="16.5" customHeight="1">
      <c r="A6" s="9" t="s">
        <v>1</v>
      </c>
      <c r="B6" s="32" t="str">
        <f aca="true" t="shared" si="10" ref="B6:B34">AL6</f>
        <v>8</v>
      </c>
      <c r="C6" s="32" t="str">
        <f aca="true" t="shared" si="11" ref="C6:C34">AM6</f>
        <v>2</v>
      </c>
      <c r="D6" s="32" t="str">
        <f aca="true" t="shared" si="12" ref="D6:D34">AN6</f>
        <v>8</v>
      </c>
      <c r="E6" s="32" t="str">
        <f aca="true" t="shared" si="13" ref="E6:E34">AO6</f>
        <v>3</v>
      </c>
      <c r="F6" s="32" t="str">
        <f aca="true" t="shared" si="14" ref="F6:F34">AP6</f>
        <v>8</v>
      </c>
      <c r="G6" s="32" t="str">
        <f aca="true" t="shared" si="15" ref="G6:G34">AQ6</f>
        <v>6</v>
      </c>
      <c r="H6" s="27" t="s">
        <v>35</v>
      </c>
      <c r="I6" s="27"/>
      <c r="J6" s="38" t="str">
        <f aca="true" t="shared" si="16" ref="J6:J34">A6</f>
        <v>b.</v>
      </c>
      <c r="K6" s="32" t="str">
        <f aca="true" t="shared" si="17" ref="K6:K34">B6</f>
        <v>8</v>
      </c>
      <c r="L6" s="32" t="str">
        <f aca="true" t="shared" si="18" ref="L6:L34">C6</f>
        <v>2</v>
      </c>
      <c r="M6" s="32" t="str">
        <f aca="true" t="shared" si="19" ref="M6:M34">D6</f>
        <v>8</v>
      </c>
      <c r="N6" s="32" t="str">
        <f aca="true" t="shared" si="20" ref="N6:N34">E6</f>
        <v>3</v>
      </c>
      <c r="O6" s="32" t="str">
        <f aca="true" t="shared" si="21" ref="O6:O34">F6</f>
        <v>8</v>
      </c>
      <c r="P6" s="32" t="str">
        <f aca="true" t="shared" si="22" ref="P6:P34">G6</f>
        <v>6</v>
      </c>
      <c r="Q6" s="36" t="str">
        <f t="shared" si="2"/>
        <v>is</v>
      </c>
      <c r="R6" s="23"/>
      <c r="S6" s="25" t="str">
        <f aca="true" t="shared" si="23" ref="S6:S34">J6</f>
        <v>b.</v>
      </c>
      <c r="T6" s="23" t="str">
        <f aca="true" t="shared" si="24" ref="T6:T34">K6</f>
        <v>8</v>
      </c>
      <c r="U6" s="23" t="str">
        <f aca="true" t="shared" si="25" ref="U6:U34">L6</f>
        <v>2</v>
      </c>
      <c r="V6" s="23" t="str">
        <f aca="true" t="shared" si="26" ref="V6:V34">M6</f>
        <v>8</v>
      </c>
      <c r="W6" s="32" t="str">
        <f aca="true" t="shared" si="27" ref="W6:W34">N6</f>
        <v>3</v>
      </c>
      <c r="X6" s="32" t="str">
        <f aca="true" t="shared" si="28" ref="X6:X34">O6</f>
        <v>8</v>
      </c>
      <c r="Y6" s="32" t="str">
        <f aca="true" t="shared" si="29" ref="Y6:Y34">P6</f>
        <v>6</v>
      </c>
      <c r="Z6" s="23" t="str">
        <f t="shared" si="4"/>
        <v>is</v>
      </c>
      <c r="AA6" s="23"/>
      <c r="AB6" s="25" t="str">
        <f aca="true" t="shared" si="30" ref="AB6:AB34">S6</f>
        <v>b.</v>
      </c>
      <c r="AC6" s="23" t="str">
        <f aca="true" t="shared" si="31" ref="AC6:AC34">T6</f>
        <v>8</v>
      </c>
      <c r="AD6" s="23" t="str">
        <f aca="true" t="shared" si="32" ref="AD6:AD34">U6</f>
        <v>2</v>
      </c>
      <c r="AE6" s="23" t="str">
        <f aca="true" t="shared" si="33" ref="AE6:AE34">V6</f>
        <v>8</v>
      </c>
      <c r="AF6" s="32" t="str">
        <f aca="true" t="shared" si="34" ref="AF6:AF34">W6</f>
        <v>3</v>
      </c>
      <c r="AG6" s="32" t="str">
        <f aca="true" t="shared" si="35" ref="AG6:AG34">X6</f>
        <v>8</v>
      </c>
      <c r="AH6" s="32" t="str">
        <f aca="true" t="shared" si="36" ref="AH6:AH34">Y6</f>
        <v>6</v>
      </c>
      <c r="AI6" s="23" t="str">
        <f t="shared" si="6"/>
        <v>is</v>
      </c>
      <c r="AJ6" s="23"/>
      <c r="AK6" s="35">
        <f aca="true" ca="1" t="shared" si="37" ref="AK6:AK34">RANDBETWEEN(111111,999999)</f>
        <v>828386</v>
      </c>
      <c r="AL6" s="35" t="str">
        <f aca="true" t="shared" si="38" ref="AL6:AL34">LEFT(AK6,1)</f>
        <v>8</v>
      </c>
      <c r="AM6" s="35" t="str">
        <f aca="true" t="shared" si="39" ref="AM6:AM34">RIGHT(LEFT(AK6,2),1)</f>
        <v>2</v>
      </c>
      <c r="AN6" s="35" t="str">
        <f aca="true" t="shared" si="40" ref="AN6:AN34">RIGHT(LEFT(AK6,3),1)</f>
        <v>8</v>
      </c>
      <c r="AO6" s="35" t="str">
        <f aca="true" t="shared" si="41" ref="AO6:AO34">RIGHT(LEFT(AK6,4),1)</f>
        <v>3</v>
      </c>
      <c r="AP6" s="35" t="str">
        <f aca="true" t="shared" si="42" ref="AP6:AP34">LEFT(RIGHT(AK6,2),1)</f>
        <v>8</v>
      </c>
      <c r="AQ6" s="35" t="str">
        <f aca="true" t="shared" si="43" ref="AQ6:AQ34">RIGHT(AK6,1)</f>
        <v>6</v>
      </c>
      <c r="AR6">
        <f aca="true" ca="1" t="shared" si="44" ref="AR6:AW34">RAND()</f>
        <v>0.00854161159518596</v>
      </c>
      <c r="AS6">
        <f ca="1" t="shared" si="44"/>
        <v>0.6974151640699369</v>
      </c>
      <c r="AT6">
        <f ca="1" t="shared" si="7"/>
        <v>0.28448910946878714</v>
      </c>
      <c r="AU6">
        <f ca="1" t="shared" si="7"/>
        <v>0.5012261028717577</v>
      </c>
      <c r="AV6">
        <f ca="1" t="shared" si="8"/>
        <v>0.12181410065686027</v>
      </c>
      <c r="AW6">
        <f ca="1" t="shared" si="8"/>
        <v>0.7910206202364456</v>
      </c>
      <c r="AX6">
        <f aca="true" t="shared" si="45" ref="AX6:AX34">IF(AR6=MIN($AR6:$AW6),1,"")</f>
        <v>1</v>
      </c>
      <c r="AY6">
        <f aca="true" t="shared" si="46" ref="AY6:AY34">IF(AS6=MIN($AR6:$AW6),1,"")</f>
      </c>
      <c r="AZ6">
        <f aca="true" t="shared" si="47" ref="AZ6:AZ34">IF(AT6=MIN($AR6:$AW6),1,"")</f>
      </c>
      <c r="BA6">
        <f aca="true" t="shared" si="48" ref="BA6:BA34">IF(AU6=MIN($AR6:$AW6),1,"")</f>
      </c>
      <c r="BB6">
        <f aca="true" t="shared" si="49" ref="BB6:BB34">IF(AV6=MIN($AR6:$AW6),1,"")</f>
      </c>
      <c r="BC6">
        <f aca="true" t="shared" si="50" ref="BC6:BC34">IF(AW6=MIN($AR6:$AW6),1,"")</f>
      </c>
    </row>
    <row r="7" spans="1:55" ht="16.5" customHeight="1">
      <c r="A7" s="9" t="s">
        <v>2</v>
      </c>
      <c r="B7" s="32" t="str">
        <f t="shared" si="10"/>
        <v>6</v>
      </c>
      <c r="C7" s="32" t="str">
        <f t="shared" si="11"/>
        <v>4</v>
      </c>
      <c r="D7" s="32" t="str">
        <f t="shared" si="12"/>
        <v>4</v>
      </c>
      <c r="E7" s="32" t="str">
        <f t="shared" si="13"/>
        <v>7</v>
      </c>
      <c r="F7" s="32" t="str">
        <f t="shared" si="14"/>
        <v>1</v>
      </c>
      <c r="G7" s="32" t="str">
        <f t="shared" si="15"/>
        <v>6</v>
      </c>
      <c r="H7" s="27" t="s">
        <v>35</v>
      </c>
      <c r="I7" s="27"/>
      <c r="J7" s="38" t="str">
        <f t="shared" si="16"/>
        <v>c.</v>
      </c>
      <c r="K7" s="32" t="str">
        <f t="shared" si="17"/>
        <v>6</v>
      </c>
      <c r="L7" s="32" t="str">
        <f t="shared" si="18"/>
        <v>4</v>
      </c>
      <c r="M7" s="32" t="str">
        <f t="shared" si="19"/>
        <v>4</v>
      </c>
      <c r="N7" s="32" t="str">
        <f t="shared" si="20"/>
        <v>7</v>
      </c>
      <c r="O7" s="32" t="str">
        <f t="shared" si="21"/>
        <v>1</v>
      </c>
      <c r="P7" s="32" t="str">
        <f t="shared" si="22"/>
        <v>6</v>
      </c>
      <c r="Q7" s="36" t="str">
        <f t="shared" si="2"/>
        <v>is</v>
      </c>
      <c r="R7" s="23"/>
      <c r="S7" s="25" t="str">
        <f t="shared" si="23"/>
        <v>c.</v>
      </c>
      <c r="T7" s="23" t="str">
        <f t="shared" si="24"/>
        <v>6</v>
      </c>
      <c r="U7" s="23" t="str">
        <f t="shared" si="25"/>
        <v>4</v>
      </c>
      <c r="V7" s="23" t="str">
        <f t="shared" si="26"/>
        <v>4</v>
      </c>
      <c r="W7" s="32" t="str">
        <f t="shared" si="27"/>
        <v>7</v>
      </c>
      <c r="X7" s="32" t="str">
        <f t="shared" si="28"/>
        <v>1</v>
      </c>
      <c r="Y7" s="32" t="str">
        <f t="shared" si="29"/>
        <v>6</v>
      </c>
      <c r="Z7" s="23" t="str">
        <f t="shared" si="4"/>
        <v>is</v>
      </c>
      <c r="AA7" s="23"/>
      <c r="AB7" s="25" t="str">
        <f t="shared" si="30"/>
        <v>c.</v>
      </c>
      <c r="AC7" s="23" t="str">
        <f t="shared" si="31"/>
        <v>6</v>
      </c>
      <c r="AD7" s="23" t="str">
        <f t="shared" si="32"/>
        <v>4</v>
      </c>
      <c r="AE7" s="23" t="str">
        <f t="shared" si="33"/>
        <v>4</v>
      </c>
      <c r="AF7" s="32" t="str">
        <f t="shared" si="34"/>
        <v>7</v>
      </c>
      <c r="AG7" s="32" t="str">
        <f t="shared" si="35"/>
        <v>1</v>
      </c>
      <c r="AH7" s="32" t="str">
        <f t="shared" si="36"/>
        <v>6</v>
      </c>
      <c r="AI7" s="23" t="str">
        <f t="shared" si="6"/>
        <v>is</v>
      </c>
      <c r="AJ7" s="23"/>
      <c r="AK7" s="35">
        <f ca="1" t="shared" si="37"/>
        <v>644716</v>
      </c>
      <c r="AL7" s="35" t="str">
        <f t="shared" si="38"/>
        <v>6</v>
      </c>
      <c r="AM7" s="35" t="str">
        <f t="shared" si="39"/>
        <v>4</v>
      </c>
      <c r="AN7" s="35" t="str">
        <f t="shared" si="40"/>
        <v>4</v>
      </c>
      <c r="AO7" s="35" t="str">
        <f t="shared" si="41"/>
        <v>7</v>
      </c>
      <c r="AP7" s="35" t="str">
        <f t="shared" si="42"/>
        <v>1</v>
      </c>
      <c r="AQ7" s="35" t="str">
        <f t="shared" si="43"/>
        <v>6</v>
      </c>
      <c r="AR7">
        <f ca="1" t="shared" si="44"/>
        <v>0.3115724773551669</v>
      </c>
      <c r="AS7">
        <f ca="1" t="shared" si="44"/>
        <v>0.6607610223893998</v>
      </c>
      <c r="AT7">
        <f ca="1" t="shared" si="7"/>
        <v>0.21507316920341624</v>
      </c>
      <c r="AU7">
        <f ca="1" t="shared" si="7"/>
        <v>0.8300711984346485</v>
      </c>
      <c r="AV7">
        <f ca="1" t="shared" si="8"/>
        <v>0.2535501886030014</v>
      </c>
      <c r="AW7">
        <f ca="1" t="shared" si="8"/>
        <v>0.8304526933248573</v>
      </c>
      <c r="AX7">
        <f t="shared" si="45"/>
      </c>
      <c r="AY7">
        <f t="shared" si="46"/>
      </c>
      <c r="AZ7">
        <f t="shared" si="47"/>
        <v>1</v>
      </c>
      <c r="BA7">
        <f t="shared" si="48"/>
      </c>
      <c r="BB7">
        <f t="shared" si="49"/>
      </c>
      <c r="BC7">
        <f t="shared" si="50"/>
      </c>
    </row>
    <row r="8" spans="1:55" ht="16.5" customHeight="1">
      <c r="A8" s="9" t="s">
        <v>3</v>
      </c>
      <c r="B8" s="32" t="str">
        <f t="shared" si="10"/>
        <v>8</v>
      </c>
      <c r="C8" s="32" t="str">
        <f t="shared" si="11"/>
        <v>9</v>
      </c>
      <c r="D8" s="32" t="str">
        <f t="shared" si="12"/>
        <v>0</v>
      </c>
      <c r="E8" s="32" t="str">
        <f t="shared" si="13"/>
        <v>3</v>
      </c>
      <c r="F8" s="32" t="str">
        <f t="shared" si="14"/>
        <v>1</v>
      </c>
      <c r="G8" s="32" t="str">
        <f t="shared" si="15"/>
        <v>9</v>
      </c>
      <c r="H8" s="27" t="s">
        <v>35</v>
      </c>
      <c r="I8" s="27"/>
      <c r="J8" s="38" t="str">
        <f t="shared" si="16"/>
        <v>d.</v>
      </c>
      <c r="K8" s="32" t="str">
        <f t="shared" si="17"/>
        <v>8</v>
      </c>
      <c r="L8" s="32" t="str">
        <f t="shared" si="18"/>
        <v>9</v>
      </c>
      <c r="M8" s="32" t="str">
        <f t="shared" si="19"/>
        <v>0</v>
      </c>
      <c r="N8" s="32" t="str">
        <f t="shared" si="20"/>
        <v>3</v>
      </c>
      <c r="O8" s="32" t="str">
        <f t="shared" si="21"/>
        <v>1</v>
      </c>
      <c r="P8" s="32" t="str">
        <f t="shared" si="22"/>
        <v>9</v>
      </c>
      <c r="Q8" s="36" t="str">
        <f t="shared" si="2"/>
        <v>is</v>
      </c>
      <c r="R8" s="23"/>
      <c r="S8" s="25" t="str">
        <f t="shared" si="23"/>
        <v>d.</v>
      </c>
      <c r="T8" s="23" t="str">
        <f t="shared" si="24"/>
        <v>8</v>
      </c>
      <c r="U8" s="23" t="str">
        <f t="shared" si="25"/>
        <v>9</v>
      </c>
      <c r="V8" s="23" t="str">
        <f t="shared" si="26"/>
        <v>0</v>
      </c>
      <c r="W8" s="32" t="str">
        <f t="shared" si="27"/>
        <v>3</v>
      </c>
      <c r="X8" s="32" t="str">
        <f t="shared" si="28"/>
        <v>1</v>
      </c>
      <c r="Y8" s="32" t="str">
        <f t="shared" si="29"/>
        <v>9</v>
      </c>
      <c r="Z8" s="23" t="str">
        <f t="shared" si="4"/>
        <v>is</v>
      </c>
      <c r="AA8" s="23"/>
      <c r="AB8" s="25" t="str">
        <f t="shared" si="30"/>
        <v>d.</v>
      </c>
      <c r="AC8" s="23" t="str">
        <f t="shared" si="31"/>
        <v>8</v>
      </c>
      <c r="AD8" s="23" t="str">
        <f t="shared" si="32"/>
        <v>9</v>
      </c>
      <c r="AE8" s="23" t="str">
        <f t="shared" si="33"/>
        <v>0</v>
      </c>
      <c r="AF8" s="32" t="str">
        <f t="shared" si="34"/>
        <v>3</v>
      </c>
      <c r="AG8" s="32" t="str">
        <f t="shared" si="35"/>
        <v>1</v>
      </c>
      <c r="AH8" s="32" t="str">
        <f t="shared" si="36"/>
        <v>9</v>
      </c>
      <c r="AI8" s="23" t="str">
        <f t="shared" si="6"/>
        <v>is</v>
      </c>
      <c r="AJ8" s="23"/>
      <c r="AK8" s="35">
        <f ca="1" t="shared" si="37"/>
        <v>890319</v>
      </c>
      <c r="AL8" s="35" t="str">
        <f t="shared" si="38"/>
        <v>8</v>
      </c>
      <c r="AM8" s="35" t="str">
        <f t="shared" si="39"/>
        <v>9</v>
      </c>
      <c r="AN8" s="35" t="str">
        <f t="shared" si="40"/>
        <v>0</v>
      </c>
      <c r="AO8" s="35" t="str">
        <f t="shared" si="41"/>
        <v>3</v>
      </c>
      <c r="AP8" s="35" t="str">
        <f t="shared" si="42"/>
        <v>1</v>
      </c>
      <c r="AQ8" s="35" t="str">
        <f t="shared" si="43"/>
        <v>9</v>
      </c>
      <c r="AR8">
        <f ca="1" t="shared" si="44"/>
        <v>0.8286613335934581</v>
      </c>
      <c r="AS8">
        <f ca="1" t="shared" si="44"/>
        <v>0.9166211033762619</v>
      </c>
      <c r="AT8">
        <f ca="1" t="shared" si="7"/>
        <v>0.7888897153580636</v>
      </c>
      <c r="AU8">
        <f ca="1" t="shared" si="7"/>
        <v>0.11277443378250496</v>
      </c>
      <c r="AV8">
        <f ca="1" t="shared" si="8"/>
        <v>0.40722199699229655</v>
      </c>
      <c r="AW8">
        <f ca="1" t="shared" si="8"/>
        <v>0.5583013269832577</v>
      </c>
      <c r="AX8">
        <f t="shared" si="45"/>
      </c>
      <c r="AY8">
        <f t="shared" si="46"/>
      </c>
      <c r="AZ8">
        <f t="shared" si="47"/>
      </c>
      <c r="BA8">
        <f t="shared" si="48"/>
        <v>1</v>
      </c>
      <c r="BB8">
        <f t="shared" si="49"/>
      </c>
      <c r="BC8">
        <f t="shared" si="50"/>
      </c>
    </row>
    <row r="9" spans="1:55" ht="16.5" customHeight="1">
      <c r="A9" s="9" t="s">
        <v>4</v>
      </c>
      <c r="B9" s="32" t="str">
        <f t="shared" si="10"/>
        <v>8</v>
      </c>
      <c r="C9" s="32" t="str">
        <f t="shared" si="11"/>
        <v>3</v>
      </c>
      <c r="D9" s="32" t="str">
        <f t="shared" si="12"/>
        <v>9</v>
      </c>
      <c r="E9" s="32" t="str">
        <f t="shared" si="13"/>
        <v>5</v>
      </c>
      <c r="F9" s="32" t="str">
        <f t="shared" si="14"/>
        <v>3</v>
      </c>
      <c r="G9" s="32" t="str">
        <f t="shared" si="15"/>
        <v>9</v>
      </c>
      <c r="H9" s="27" t="s">
        <v>35</v>
      </c>
      <c r="I9" s="27"/>
      <c r="J9" s="38" t="str">
        <f t="shared" si="16"/>
        <v>e.</v>
      </c>
      <c r="K9" s="32" t="str">
        <f t="shared" si="17"/>
        <v>8</v>
      </c>
      <c r="L9" s="32" t="str">
        <f t="shared" si="18"/>
        <v>3</v>
      </c>
      <c r="M9" s="32" t="str">
        <f t="shared" si="19"/>
        <v>9</v>
      </c>
      <c r="N9" s="32" t="str">
        <f t="shared" si="20"/>
        <v>5</v>
      </c>
      <c r="O9" s="32" t="str">
        <f t="shared" si="21"/>
        <v>3</v>
      </c>
      <c r="P9" s="32" t="str">
        <f t="shared" si="22"/>
        <v>9</v>
      </c>
      <c r="Q9" s="36" t="str">
        <f t="shared" si="2"/>
        <v>is</v>
      </c>
      <c r="R9" s="23"/>
      <c r="S9" s="25" t="str">
        <f t="shared" si="23"/>
        <v>e.</v>
      </c>
      <c r="T9" s="23" t="str">
        <f t="shared" si="24"/>
        <v>8</v>
      </c>
      <c r="U9" s="23" t="str">
        <f t="shared" si="25"/>
        <v>3</v>
      </c>
      <c r="V9" s="23" t="str">
        <f t="shared" si="26"/>
        <v>9</v>
      </c>
      <c r="W9" s="32" t="str">
        <f t="shared" si="27"/>
        <v>5</v>
      </c>
      <c r="X9" s="32" t="str">
        <f t="shared" si="28"/>
        <v>3</v>
      </c>
      <c r="Y9" s="32" t="str">
        <f t="shared" si="29"/>
        <v>9</v>
      </c>
      <c r="Z9" s="23" t="str">
        <f t="shared" si="4"/>
        <v>is</v>
      </c>
      <c r="AA9" s="23"/>
      <c r="AB9" s="25" t="str">
        <f t="shared" si="30"/>
        <v>e.</v>
      </c>
      <c r="AC9" s="23" t="str">
        <f t="shared" si="31"/>
        <v>8</v>
      </c>
      <c r="AD9" s="23" t="str">
        <f t="shared" si="32"/>
        <v>3</v>
      </c>
      <c r="AE9" s="23" t="str">
        <f t="shared" si="33"/>
        <v>9</v>
      </c>
      <c r="AF9" s="32" t="str">
        <f t="shared" si="34"/>
        <v>5</v>
      </c>
      <c r="AG9" s="32" t="str">
        <f t="shared" si="35"/>
        <v>3</v>
      </c>
      <c r="AH9" s="32" t="str">
        <f t="shared" si="36"/>
        <v>9</v>
      </c>
      <c r="AI9" s="23" t="str">
        <f t="shared" si="6"/>
        <v>is</v>
      </c>
      <c r="AJ9" s="23"/>
      <c r="AK9" s="35">
        <f ca="1" t="shared" si="37"/>
        <v>839539</v>
      </c>
      <c r="AL9" s="35" t="str">
        <f t="shared" si="38"/>
        <v>8</v>
      </c>
      <c r="AM9" s="35" t="str">
        <f t="shared" si="39"/>
        <v>3</v>
      </c>
      <c r="AN9" s="35" t="str">
        <f t="shared" si="40"/>
        <v>9</v>
      </c>
      <c r="AO9" s="35" t="str">
        <f t="shared" si="41"/>
        <v>5</v>
      </c>
      <c r="AP9" s="35" t="str">
        <f t="shared" si="42"/>
        <v>3</v>
      </c>
      <c r="AQ9" s="35" t="str">
        <f t="shared" si="43"/>
        <v>9</v>
      </c>
      <c r="AR9">
        <f ca="1" t="shared" si="44"/>
        <v>0.29796696844767023</v>
      </c>
      <c r="AS9">
        <f ca="1" t="shared" si="44"/>
        <v>0.9003627925559836</v>
      </c>
      <c r="AT9">
        <f ca="1" t="shared" si="7"/>
        <v>0.7087632081446313</v>
      </c>
      <c r="AU9">
        <f ca="1" t="shared" si="7"/>
        <v>0.45026102136707635</v>
      </c>
      <c r="AV9">
        <f ca="1" t="shared" si="8"/>
        <v>0.012819735389267617</v>
      </c>
      <c r="AW9">
        <f ca="1" t="shared" si="8"/>
        <v>0.059192154642981665</v>
      </c>
      <c r="AX9">
        <f t="shared" si="45"/>
      </c>
      <c r="AY9">
        <f t="shared" si="46"/>
      </c>
      <c r="AZ9">
        <f t="shared" si="47"/>
      </c>
      <c r="BA9">
        <f t="shared" si="48"/>
      </c>
      <c r="BB9">
        <f t="shared" si="49"/>
        <v>1</v>
      </c>
      <c r="BC9">
        <f t="shared" si="50"/>
      </c>
    </row>
    <row r="10" spans="1:55" ht="16.5" customHeight="1">
      <c r="A10" s="9" t="s">
        <v>5</v>
      </c>
      <c r="B10" s="32" t="str">
        <f t="shared" si="10"/>
        <v>4</v>
      </c>
      <c r="C10" s="32" t="str">
        <f t="shared" si="11"/>
        <v>9</v>
      </c>
      <c r="D10" s="32" t="str">
        <f t="shared" si="12"/>
        <v>4</v>
      </c>
      <c r="E10" s="32" t="str">
        <f t="shared" si="13"/>
        <v>0</v>
      </c>
      <c r="F10" s="32" t="str">
        <f t="shared" si="14"/>
        <v>3</v>
      </c>
      <c r="G10" s="32" t="str">
        <f t="shared" si="15"/>
        <v>3</v>
      </c>
      <c r="H10" s="27" t="s">
        <v>35</v>
      </c>
      <c r="I10" s="27"/>
      <c r="J10" s="38" t="str">
        <f t="shared" si="16"/>
        <v>f.</v>
      </c>
      <c r="K10" s="32" t="str">
        <f t="shared" si="17"/>
        <v>4</v>
      </c>
      <c r="L10" s="32" t="str">
        <f t="shared" si="18"/>
        <v>9</v>
      </c>
      <c r="M10" s="32" t="str">
        <f t="shared" si="19"/>
        <v>4</v>
      </c>
      <c r="N10" s="32" t="str">
        <f t="shared" si="20"/>
        <v>0</v>
      </c>
      <c r="O10" s="32" t="str">
        <f t="shared" si="21"/>
        <v>3</v>
      </c>
      <c r="P10" s="32" t="str">
        <f t="shared" si="22"/>
        <v>3</v>
      </c>
      <c r="Q10" s="36" t="str">
        <f t="shared" si="2"/>
        <v>is</v>
      </c>
      <c r="R10" s="23"/>
      <c r="S10" s="25" t="str">
        <f t="shared" si="23"/>
        <v>f.</v>
      </c>
      <c r="T10" s="23" t="str">
        <f t="shared" si="24"/>
        <v>4</v>
      </c>
      <c r="U10" s="23" t="str">
        <f t="shared" si="25"/>
        <v>9</v>
      </c>
      <c r="V10" s="23" t="str">
        <f t="shared" si="26"/>
        <v>4</v>
      </c>
      <c r="W10" s="32" t="str">
        <f t="shared" si="27"/>
        <v>0</v>
      </c>
      <c r="X10" s="32" t="str">
        <f t="shared" si="28"/>
        <v>3</v>
      </c>
      <c r="Y10" s="32" t="str">
        <f t="shared" si="29"/>
        <v>3</v>
      </c>
      <c r="Z10" s="23" t="str">
        <f t="shared" si="4"/>
        <v>is</v>
      </c>
      <c r="AA10" s="23"/>
      <c r="AB10" s="25" t="str">
        <f t="shared" si="30"/>
        <v>f.</v>
      </c>
      <c r="AC10" s="23" t="str">
        <f t="shared" si="31"/>
        <v>4</v>
      </c>
      <c r="AD10" s="23" t="str">
        <f t="shared" si="32"/>
        <v>9</v>
      </c>
      <c r="AE10" s="23" t="str">
        <f t="shared" si="33"/>
        <v>4</v>
      </c>
      <c r="AF10" s="32" t="str">
        <f t="shared" si="34"/>
        <v>0</v>
      </c>
      <c r="AG10" s="32" t="str">
        <f t="shared" si="35"/>
        <v>3</v>
      </c>
      <c r="AH10" s="32" t="str">
        <f t="shared" si="36"/>
        <v>3</v>
      </c>
      <c r="AI10" s="23" t="str">
        <f t="shared" si="6"/>
        <v>is</v>
      </c>
      <c r="AJ10" s="23"/>
      <c r="AK10" s="35">
        <f ca="1" t="shared" si="37"/>
        <v>494033</v>
      </c>
      <c r="AL10" s="35" t="str">
        <f t="shared" si="38"/>
        <v>4</v>
      </c>
      <c r="AM10" s="35" t="str">
        <f t="shared" si="39"/>
        <v>9</v>
      </c>
      <c r="AN10" s="35" t="str">
        <f t="shared" si="40"/>
        <v>4</v>
      </c>
      <c r="AO10" s="35" t="str">
        <f t="shared" si="41"/>
        <v>0</v>
      </c>
      <c r="AP10" s="35" t="str">
        <f t="shared" si="42"/>
        <v>3</v>
      </c>
      <c r="AQ10" s="35" t="str">
        <f t="shared" si="43"/>
        <v>3</v>
      </c>
      <c r="AR10">
        <f ca="1" t="shared" si="44"/>
        <v>0.8898778868929518</v>
      </c>
      <c r="AS10">
        <f ca="1" t="shared" si="44"/>
        <v>0.7834741659714184</v>
      </c>
      <c r="AT10">
        <f ca="1" t="shared" si="7"/>
        <v>0.38126996971475724</v>
      </c>
      <c r="AU10">
        <f ca="1" t="shared" si="7"/>
        <v>0.1802127681519896</v>
      </c>
      <c r="AV10">
        <f ca="1" t="shared" si="8"/>
        <v>0.3482453397225327</v>
      </c>
      <c r="AW10">
        <f ca="1" t="shared" si="8"/>
        <v>0.6412022224061515</v>
      </c>
      <c r="AX10">
        <f t="shared" si="45"/>
      </c>
      <c r="AY10">
        <f t="shared" si="46"/>
      </c>
      <c r="AZ10">
        <f t="shared" si="47"/>
      </c>
      <c r="BA10">
        <f t="shared" si="48"/>
        <v>1</v>
      </c>
      <c r="BB10">
        <f t="shared" si="49"/>
      </c>
      <c r="BC10">
        <f t="shared" si="50"/>
      </c>
    </row>
    <row r="11" spans="1:55" ht="16.5" customHeight="1">
      <c r="A11" s="9" t="s">
        <v>6</v>
      </c>
      <c r="B11" s="32" t="str">
        <f t="shared" si="10"/>
        <v>1</v>
      </c>
      <c r="C11" s="32" t="str">
        <f t="shared" si="11"/>
        <v>6</v>
      </c>
      <c r="D11" s="32" t="str">
        <f t="shared" si="12"/>
        <v>5</v>
      </c>
      <c r="E11" s="32" t="str">
        <f t="shared" si="13"/>
        <v>3</v>
      </c>
      <c r="F11" s="32" t="str">
        <f t="shared" si="14"/>
        <v>9</v>
      </c>
      <c r="G11" s="32" t="str">
        <f t="shared" si="15"/>
        <v>2</v>
      </c>
      <c r="H11" s="27" t="s">
        <v>35</v>
      </c>
      <c r="I11" s="27"/>
      <c r="J11" s="38" t="str">
        <f t="shared" si="16"/>
        <v>g.</v>
      </c>
      <c r="K11" s="32" t="str">
        <f t="shared" si="17"/>
        <v>1</v>
      </c>
      <c r="L11" s="32" t="str">
        <f t="shared" si="18"/>
        <v>6</v>
      </c>
      <c r="M11" s="32" t="str">
        <f t="shared" si="19"/>
        <v>5</v>
      </c>
      <c r="N11" s="32" t="str">
        <f t="shared" si="20"/>
        <v>3</v>
      </c>
      <c r="O11" s="32" t="str">
        <f t="shared" si="21"/>
        <v>9</v>
      </c>
      <c r="P11" s="32" t="str">
        <f t="shared" si="22"/>
        <v>2</v>
      </c>
      <c r="Q11" s="36" t="str">
        <f t="shared" si="2"/>
        <v>is</v>
      </c>
      <c r="R11" s="23"/>
      <c r="S11" s="25" t="str">
        <f t="shared" si="23"/>
        <v>g.</v>
      </c>
      <c r="T11" s="23" t="str">
        <f t="shared" si="24"/>
        <v>1</v>
      </c>
      <c r="U11" s="23" t="str">
        <f t="shared" si="25"/>
        <v>6</v>
      </c>
      <c r="V11" s="23" t="str">
        <f t="shared" si="26"/>
        <v>5</v>
      </c>
      <c r="W11" s="32" t="str">
        <f t="shared" si="27"/>
        <v>3</v>
      </c>
      <c r="X11" s="32" t="str">
        <f t="shared" si="28"/>
        <v>9</v>
      </c>
      <c r="Y11" s="32" t="str">
        <f t="shared" si="29"/>
        <v>2</v>
      </c>
      <c r="Z11" s="23" t="str">
        <f t="shared" si="4"/>
        <v>is</v>
      </c>
      <c r="AA11" s="23"/>
      <c r="AB11" s="25" t="str">
        <f t="shared" si="30"/>
        <v>g.</v>
      </c>
      <c r="AC11" s="23" t="str">
        <f t="shared" si="31"/>
        <v>1</v>
      </c>
      <c r="AD11" s="23" t="str">
        <f t="shared" si="32"/>
        <v>6</v>
      </c>
      <c r="AE11" s="23" t="str">
        <f t="shared" si="33"/>
        <v>5</v>
      </c>
      <c r="AF11" s="32" t="str">
        <f t="shared" si="34"/>
        <v>3</v>
      </c>
      <c r="AG11" s="32" t="str">
        <f t="shared" si="35"/>
        <v>9</v>
      </c>
      <c r="AH11" s="32" t="str">
        <f t="shared" si="36"/>
        <v>2</v>
      </c>
      <c r="AI11" s="23" t="str">
        <f t="shared" si="6"/>
        <v>is</v>
      </c>
      <c r="AJ11" s="23"/>
      <c r="AK11" s="35">
        <f ca="1" t="shared" si="37"/>
        <v>165392</v>
      </c>
      <c r="AL11" s="35" t="str">
        <f t="shared" si="38"/>
        <v>1</v>
      </c>
      <c r="AM11" s="35" t="str">
        <f t="shared" si="39"/>
        <v>6</v>
      </c>
      <c r="AN11" s="35" t="str">
        <f t="shared" si="40"/>
        <v>5</v>
      </c>
      <c r="AO11" s="35" t="str">
        <f t="shared" si="41"/>
        <v>3</v>
      </c>
      <c r="AP11" s="35" t="str">
        <f t="shared" si="42"/>
        <v>9</v>
      </c>
      <c r="AQ11" s="35" t="str">
        <f t="shared" si="43"/>
        <v>2</v>
      </c>
      <c r="AR11">
        <f ca="1" t="shared" si="44"/>
        <v>0.47066067051957483</v>
      </c>
      <c r="AS11">
        <f ca="1" t="shared" si="44"/>
        <v>0.2085596814398487</v>
      </c>
      <c r="AT11">
        <f ca="1" t="shared" si="7"/>
        <v>0.745551120570088</v>
      </c>
      <c r="AU11">
        <f ca="1" t="shared" si="7"/>
        <v>0.24961631303810927</v>
      </c>
      <c r="AV11">
        <f ca="1" t="shared" si="8"/>
        <v>0.33183023665631506</v>
      </c>
      <c r="AW11">
        <f ca="1" t="shared" si="8"/>
        <v>0.7267853166362808</v>
      </c>
      <c r="AX11">
        <f t="shared" si="45"/>
      </c>
      <c r="AY11">
        <f t="shared" si="46"/>
        <v>1</v>
      </c>
      <c r="AZ11">
        <f t="shared" si="47"/>
      </c>
      <c r="BA11">
        <f t="shared" si="48"/>
      </c>
      <c r="BB11">
        <f t="shared" si="49"/>
      </c>
      <c r="BC11">
        <f t="shared" si="50"/>
      </c>
    </row>
    <row r="12" spans="1:55" ht="16.5" customHeight="1">
      <c r="A12" s="9" t="s">
        <v>7</v>
      </c>
      <c r="B12" s="32" t="str">
        <f t="shared" si="10"/>
        <v>1</v>
      </c>
      <c r="C12" s="32" t="str">
        <f t="shared" si="11"/>
        <v>6</v>
      </c>
      <c r="D12" s="32" t="str">
        <f t="shared" si="12"/>
        <v>4</v>
      </c>
      <c r="E12" s="32" t="str">
        <f t="shared" si="13"/>
        <v>2</v>
      </c>
      <c r="F12" s="32" t="str">
        <f t="shared" si="14"/>
        <v>6</v>
      </c>
      <c r="G12" s="32" t="str">
        <f t="shared" si="15"/>
        <v>3</v>
      </c>
      <c r="H12" s="27" t="s">
        <v>35</v>
      </c>
      <c r="I12" s="27"/>
      <c r="J12" s="38" t="str">
        <f t="shared" si="16"/>
        <v>h.</v>
      </c>
      <c r="K12" s="32" t="str">
        <f t="shared" si="17"/>
        <v>1</v>
      </c>
      <c r="L12" s="32" t="str">
        <f t="shared" si="18"/>
        <v>6</v>
      </c>
      <c r="M12" s="32" t="str">
        <f t="shared" si="19"/>
        <v>4</v>
      </c>
      <c r="N12" s="32" t="str">
        <f t="shared" si="20"/>
        <v>2</v>
      </c>
      <c r="O12" s="32" t="str">
        <f t="shared" si="21"/>
        <v>6</v>
      </c>
      <c r="P12" s="32" t="str">
        <f t="shared" si="22"/>
        <v>3</v>
      </c>
      <c r="Q12" s="36" t="str">
        <f t="shared" si="2"/>
        <v>is</v>
      </c>
      <c r="R12" s="23"/>
      <c r="S12" s="25" t="str">
        <f t="shared" si="23"/>
        <v>h.</v>
      </c>
      <c r="T12" s="23" t="str">
        <f t="shared" si="24"/>
        <v>1</v>
      </c>
      <c r="U12" s="23" t="str">
        <f t="shared" si="25"/>
        <v>6</v>
      </c>
      <c r="V12" s="23" t="str">
        <f t="shared" si="26"/>
        <v>4</v>
      </c>
      <c r="W12" s="32" t="str">
        <f t="shared" si="27"/>
        <v>2</v>
      </c>
      <c r="X12" s="32" t="str">
        <f t="shared" si="28"/>
        <v>6</v>
      </c>
      <c r="Y12" s="32" t="str">
        <f t="shared" si="29"/>
        <v>3</v>
      </c>
      <c r="Z12" s="23" t="str">
        <f t="shared" si="4"/>
        <v>is</v>
      </c>
      <c r="AA12" s="23"/>
      <c r="AB12" s="25" t="str">
        <f t="shared" si="30"/>
        <v>h.</v>
      </c>
      <c r="AC12" s="23" t="str">
        <f t="shared" si="31"/>
        <v>1</v>
      </c>
      <c r="AD12" s="23" t="str">
        <f t="shared" si="32"/>
        <v>6</v>
      </c>
      <c r="AE12" s="23" t="str">
        <f t="shared" si="33"/>
        <v>4</v>
      </c>
      <c r="AF12" s="32" t="str">
        <f t="shared" si="34"/>
        <v>2</v>
      </c>
      <c r="AG12" s="32" t="str">
        <f t="shared" si="35"/>
        <v>6</v>
      </c>
      <c r="AH12" s="32" t="str">
        <f t="shared" si="36"/>
        <v>3</v>
      </c>
      <c r="AI12" s="23" t="str">
        <f t="shared" si="6"/>
        <v>is</v>
      </c>
      <c r="AJ12" s="23"/>
      <c r="AK12" s="35">
        <f ca="1" t="shared" si="37"/>
        <v>164263</v>
      </c>
      <c r="AL12" s="35" t="str">
        <f t="shared" si="38"/>
        <v>1</v>
      </c>
      <c r="AM12" s="35" t="str">
        <f t="shared" si="39"/>
        <v>6</v>
      </c>
      <c r="AN12" s="35" t="str">
        <f t="shared" si="40"/>
        <v>4</v>
      </c>
      <c r="AO12" s="35" t="str">
        <f t="shared" si="41"/>
        <v>2</v>
      </c>
      <c r="AP12" s="35" t="str">
        <f t="shared" si="42"/>
        <v>6</v>
      </c>
      <c r="AQ12" s="35" t="str">
        <f t="shared" si="43"/>
        <v>3</v>
      </c>
      <c r="AR12">
        <f ca="1" t="shared" si="44"/>
        <v>0.09373689089635384</v>
      </c>
      <c r="AS12">
        <f ca="1" t="shared" si="44"/>
        <v>0.03524523897427145</v>
      </c>
      <c r="AT12">
        <f ca="1" t="shared" si="7"/>
        <v>0.6128461451654759</v>
      </c>
      <c r="AU12">
        <f ca="1" t="shared" si="7"/>
        <v>0.6750200327611164</v>
      </c>
      <c r="AV12">
        <f ca="1" t="shared" si="8"/>
        <v>0.4441631651446767</v>
      </c>
      <c r="AW12">
        <f ca="1" t="shared" si="8"/>
        <v>0.34397049605861785</v>
      </c>
      <c r="AX12">
        <f t="shared" si="45"/>
      </c>
      <c r="AY12">
        <f t="shared" si="46"/>
        <v>1</v>
      </c>
      <c r="AZ12">
        <f t="shared" si="47"/>
      </c>
      <c r="BA12">
        <f t="shared" si="48"/>
      </c>
      <c r="BB12">
        <f t="shared" si="49"/>
      </c>
      <c r="BC12">
        <f t="shared" si="50"/>
      </c>
    </row>
    <row r="13" spans="1:55" ht="16.5" customHeight="1">
      <c r="A13" s="9" t="s">
        <v>8</v>
      </c>
      <c r="B13" s="32" t="str">
        <f t="shared" si="10"/>
        <v>7</v>
      </c>
      <c r="C13" s="32" t="str">
        <f t="shared" si="11"/>
        <v>8</v>
      </c>
      <c r="D13" s="32" t="str">
        <f t="shared" si="12"/>
        <v>3</v>
      </c>
      <c r="E13" s="32" t="str">
        <f t="shared" si="13"/>
        <v>9</v>
      </c>
      <c r="F13" s="32" t="str">
        <f t="shared" si="14"/>
        <v>3</v>
      </c>
      <c r="G13" s="32" t="str">
        <f t="shared" si="15"/>
        <v>4</v>
      </c>
      <c r="H13" s="27" t="s">
        <v>35</v>
      </c>
      <c r="I13" s="27"/>
      <c r="J13" s="38" t="str">
        <f t="shared" si="16"/>
        <v>i.</v>
      </c>
      <c r="K13" s="32" t="str">
        <f t="shared" si="17"/>
        <v>7</v>
      </c>
      <c r="L13" s="32" t="str">
        <f t="shared" si="18"/>
        <v>8</v>
      </c>
      <c r="M13" s="32" t="str">
        <f t="shared" si="19"/>
        <v>3</v>
      </c>
      <c r="N13" s="32" t="str">
        <f t="shared" si="20"/>
        <v>9</v>
      </c>
      <c r="O13" s="32" t="str">
        <f t="shared" si="21"/>
        <v>3</v>
      </c>
      <c r="P13" s="32" t="str">
        <f t="shared" si="22"/>
        <v>4</v>
      </c>
      <c r="Q13" s="36" t="str">
        <f t="shared" si="2"/>
        <v>is</v>
      </c>
      <c r="R13" s="23"/>
      <c r="S13" s="25" t="str">
        <f t="shared" si="23"/>
        <v>i.</v>
      </c>
      <c r="T13" s="23" t="str">
        <f t="shared" si="24"/>
        <v>7</v>
      </c>
      <c r="U13" s="23" t="str">
        <f t="shared" si="25"/>
        <v>8</v>
      </c>
      <c r="V13" s="23" t="str">
        <f t="shared" si="26"/>
        <v>3</v>
      </c>
      <c r="W13" s="32" t="str">
        <f t="shared" si="27"/>
        <v>9</v>
      </c>
      <c r="X13" s="32" t="str">
        <f t="shared" si="28"/>
        <v>3</v>
      </c>
      <c r="Y13" s="32" t="str">
        <f t="shared" si="29"/>
        <v>4</v>
      </c>
      <c r="Z13" s="23" t="str">
        <f t="shared" si="4"/>
        <v>is</v>
      </c>
      <c r="AA13" s="23"/>
      <c r="AB13" s="25" t="str">
        <f t="shared" si="30"/>
        <v>i.</v>
      </c>
      <c r="AC13" s="23" t="str">
        <f t="shared" si="31"/>
        <v>7</v>
      </c>
      <c r="AD13" s="23" t="str">
        <f t="shared" si="32"/>
        <v>8</v>
      </c>
      <c r="AE13" s="23" t="str">
        <f t="shared" si="33"/>
        <v>3</v>
      </c>
      <c r="AF13" s="32" t="str">
        <f t="shared" si="34"/>
        <v>9</v>
      </c>
      <c r="AG13" s="32" t="str">
        <f t="shared" si="35"/>
        <v>3</v>
      </c>
      <c r="AH13" s="32" t="str">
        <f t="shared" si="36"/>
        <v>4</v>
      </c>
      <c r="AI13" s="23" t="str">
        <f t="shared" si="6"/>
        <v>is</v>
      </c>
      <c r="AJ13" s="23"/>
      <c r="AK13" s="35">
        <f ca="1" t="shared" si="37"/>
        <v>783934</v>
      </c>
      <c r="AL13" s="35" t="str">
        <f t="shared" si="38"/>
        <v>7</v>
      </c>
      <c r="AM13" s="35" t="str">
        <f t="shared" si="39"/>
        <v>8</v>
      </c>
      <c r="AN13" s="35" t="str">
        <f t="shared" si="40"/>
        <v>3</v>
      </c>
      <c r="AO13" s="35" t="str">
        <f t="shared" si="41"/>
        <v>9</v>
      </c>
      <c r="AP13" s="35" t="str">
        <f t="shared" si="42"/>
        <v>3</v>
      </c>
      <c r="AQ13" s="35" t="str">
        <f t="shared" si="43"/>
        <v>4</v>
      </c>
      <c r="AR13">
        <f ca="1" t="shared" si="44"/>
        <v>0.004104820769678774</v>
      </c>
      <c r="AS13">
        <f ca="1" t="shared" si="44"/>
        <v>0.5114142015327625</v>
      </c>
      <c r="AT13">
        <f ca="1" t="shared" si="7"/>
        <v>0.9119477976792254</v>
      </c>
      <c r="AU13">
        <f ca="1" t="shared" si="7"/>
        <v>0.5269345574357418</v>
      </c>
      <c r="AV13">
        <f ca="1" t="shared" si="8"/>
        <v>0.3792242563350783</v>
      </c>
      <c r="AW13">
        <f ca="1" t="shared" si="8"/>
        <v>0.18223359695474906</v>
      </c>
      <c r="AX13">
        <f t="shared" si="45"/>
        <v>1</v>
      </c>
      <c r="AY13">
        <f t="shared" si="46"/>
      </c>
      <c r="AZ13">
        <f t="shared" si="47"/>
      </c>
      <c r="BA13">
        <f t="shared" si="48"/>
      </c>
      <c r="BB13">
        <f t="shared" si="49"/>
      </c>
      <c r="BC13">
        <f t="shared" si="50"/>
      </c>
    </row>
    <row r="14" spans="1:55" ht="16.5" customHeight="1">
      <c r="A14" s="9" t="s">
        <v>9</v>
      </c>
      <c r="B14" s="32" t="str">
        <f t="shared" si="10"/>
        <v>3</v>
      </c>
      <c r="C14" s="32" t="str">
        <f t="shared" si="11"/>
        <v>3</v>
      </c>
      <c r="D14" s="32" t="str">
        <f t="shared" si="12"/>
        <v>9</v>
      </c>
      <c r="E14" s="32" t="str">
        <f t="shared" si="13"/>
        <v>5</v>
      </c>
      <c r="F14" s="32" t="str">
        <f t="shared" si="14"/>
        <v>8</v>
      </c>
      <c r="G14" s="32" t="str">
        <f t="shared" si="15"/>
        <v>5</v>
      </c>
      <c r="H14" s="27" t="s">
        <v>35</v>
      </c>
      <c r="I14" s="27"/>
      <c r="J14" s="38" t="str">
        <f t="shared" si="16"/>
        <v>j.</v>
      </c>
      <c r="K14" s="32" t="str">
        <f t="shared" si="17"/>
        <v>3</v>
      </c>
      <c r="L14" s="32" t="str">
        <f t="shared" si="18"/>
        <v>3</v>
      </c>
      <c r="M14" s="32" t="str">
        <f t="shared" si="19"/>
        <v>9</v>
      </c>
      <c r="N14" s="32" t="str">
        <f t="shared" si="20"/>
        <v>5</v>
      </c>
      <c r="O14" s="32" t="str">
        <f t="shared" si="21"/>
        <v>8</v>
      </c>
      <c r="P14" s="32" t="str">
        <f t="shared" si="22"/>
        <v>5</v>
      </c>
      <c r="Q14" s="36" t="str">
        <f t="shared" si="2"/>
        <v>is</v>
      </c>
      <c r="R14" s="23"/>
      <c r="S14" s="25" t="str">
        <f t="shared" si="23"/>
        <v>j.</v>
      </c>
      <c r="T14" s="23" t="str">
        <f t="shared" si="24"/>
        <v>3</v>
      </c>
      <c r="U14" s="23" t="str">
        <f t="shared" si="25"/>
        <v>3</v>
      </c>
      <c r="V14" s="23" t="str">
        <f t="shared" si="26"/>
        <v>9</v>
      </c>
      <c r="W14" s="32" t="str">
        <f t="shared" si="27"/>
        <v>5</v>
      </c>
      <c r="X14" s="32" t="str">
        <f t="shared" si="28"/>
        <v>8</v>
      </c>
      <c r="Y14" s="32" t="str">
        <f t="shared" si="29"/>
        <v>5</v>
      </c>
      <c r="Z14" s="23" t="str">
        <f t="shared" si="4"/>
        <v>is</v>
      </c>
      <c r="AA14" s="23"/>
      <c r="AB14" s="25" t="str">
        <f t="shared" si="30"/>
        <v>j.</v>
      </c>
      <c r="AC14" s="23" t="str">
        <f t="shared" si="31"/>
        <v>3</v>
      </c>
      <c r="AD14" s="23" t="str">
        <f t="shared" si="32"/>
        <v>3</v>
      </c>
      <c r="AE14" s="23" t="str">
        <f t="shared" si="33"/>
        <v>9</v>
      </c>
      <c r="AF14" s="32" t="str">
        <f t="shared" si="34"/>
        <v>5</v>
      </c>
      <c r="AG14" s="32" t="str">
        <f t="shared" si="35"/>
        <v>8</v>
      </c>
      <c r="AH14" s="32" t="str">
        <f t="shared" si="36"/>
        <v>5</v>
      </c>
      <c r="AI14" s="23" t="str">
        <f t="shared" si="6"/>
        <v>is</v>
      </c>
      <c r="AJ14" s="23"/>
      <c r="AK14" s="35">
        <f ca="1" t="shared" si="37"/>
        <v>339585</v>
      </c>
      <c r="AL14" s="35" t="str">
        <f t="shared" si="38"/>
        <v>3</v>
      </c>
      <c r="AM14" s="35" t="str">
        <f t="shared" si="39"/>
        <v>3</v>
      </c>
      <c r="AN14" s="35" t="str">
        <f t="shared" si="40"/>
        <v>9</v>
      </c>
      <c r="AO14" s="35" t="str">
        <f t="shared" si="41"/>
        <v>5</v>
      </c>
      <c r="AP14" s="35" t="str">
        <f t="shared" si="42"/>
        <v>8</v>
      </c>
      <c r="AQ14" s="35" t="str">
        <f t="shared" si="43"/>
        <v>5</v>
      </c>
      <c r="AR14">
        <f ca="1" t="shared" si="44"/>
        <v>0.42051522004398567</v>
      </c>
      <c r="AS14">
        <f ca="1" t="shared" si="44"/>
        <v>0.20819245095067007</v>
      </c>
      <c r="AT14">
        <f ca="1" t="shared" si="7"/>
        <v>0.2074822990757419</v>
      </c>
      <c r="AU14">
        <f ca="1" t="shared" si="7"/>
        <v>0.11559645779565564</v>
      </c>
      <c r="AV14">
        <f ca="1" t="shared" si="8"/>
        <v>0.433380691400286</v>
      </c>
      <c r="AW14">
        <f ca="1" t="shared" si="8"/>
        <v>0.06693826698195426</v>
      </c>
      <c r="AX14">
        <f t="shared" si="45"/>
      </c>
      <c r="AY14">
        <f t="shared" si="46"/>
      </c>
      <c r="AZ14">
        <f t="shared" si="47"/>
      </c>
      <c r="BA14">
        <f t="shared" si="48"/>
      </c>
      <c r="BB14">
        <f t="shared" si="49"/>
      </c>
      <c r="BC14">
        <f t="shared" si="50"/>
        <v>1</v>
      </c>
    </row>
    <row r="15" spans="1:55" ht="16.5" customHeight="1">
      <c r="A15" s="9" t="s">
        <v>10</v>
      </c>
      <c r="B15" s="32" t="str">
        <f t="shared" si="10"/>
        <v>5</v>
      </c>
      <c r="C15" s="32" t="str">
        <f t="shared" si="11"/>
        <v>0</v>
      </c>
      <c r="D15" s="32" t="str">
        <f t="shared" si="12"/>
        <v>7</v>
      </c>
      <c r="E15" s="32" t="str">
        <f t="shared" si="13"/>
        <v>1</v>
      </c>
      <c r="F15" s="32" t="str">
        <f t="shared" si="14"/>
        <v>9</v>
      </c>
      <c r="G15" s="32" t="str">
        <f t="shared" si="15"/>
        <v>7</v>
      </c>
      <c r="H15" s="27" t="s">
        <v>35</v>
      </c>
      <c r="I15" s="27"/>
      <c r="J15" s="38" t="str">
        <f t="shared" si="16"/>
        <v>k.</v>
      </c>
      <c r="K15" s="32" t="str">
        <f t="shared" si="17"/>
        <v>5</v>
      </c>
      <c r="L15" s="32" t="str">
        <f t="shared" si="18"/>
        <v>0</v>
      </c>
      <c r="M15" s="32" t="str">
        <f t="shared" si="19"/>
        <v>7</v>
      </c>
      <c r="N15" s="32" t="str">
        <f t="shared" si="20"/>
        <v>1</v>
      </c>
      <c r="O15" s="32" t="str">
        <f t="shared" si="21"/>
        <v>9</v>
      </c>
      <c r="P15" s="32" t="str">
        <f t="shared" si="22"/>
        <v>7</v>
      </c>
      <c r="Q15" s="36" t="str">
        <f t="shared" si="2"/>
        <v>is</v>
      </c>
      <c r="R15" s="23"/>
      <c r="S15" s="25" t="str">
        <f t="shared" si="23"/>
        <v>k.</v>
      </c>
      <c r="T15" s="23" t="str">
        <f t="shared" si="24"/>
        <v>5</v>
      </c>
      <c r="U15" s="23" t="str">
        <f t="shared" si="25"/>
        <v>0</v>
      </c>
      <c r="V15" s="23" t="str">
        <f t="shared" si="26"/>
        <v>7</v>
      </c>
      <c r="W15" s="32" t="str">
        <f t="shared" si="27"/>
        <v>1</v>
      </c>
      <c r="X15" s="32" t="str">
        <f t="shared" si="28"/>
        <v>9</v>
      </c>
      <c r="Y15" s="32" t="str">
        <f t="shared" si="29"/>
        <v>7</v>
      </c>
      <c r="Z15" s="23" t="str">
        <f t="shared" si="4"/>
        <v>is</v>
      </c>
      <c r="AA15" s="23"/>
      <c r="AB15" s="25" t="str">
        <f t="shared" si="30"/>
        <v>k.</v>
      </c>
      <c r="AC15" s="23" t="str">
        <f t="shared" si="31"/>
        <v>5</v>
      </c>
      <c r="AD15" s="23" t="str">
        <f t="shared" si="32"/>
        <v>0</v>
      </c>
      <c r="AE15" s="23" t="str">
        <f t="shared" si="33"/>
        <v>7</v>
      </c>
      <c r="AF15" s="32" t="str">
        <f t="shared" si="34"/>
        <v>1</v>
      </c>
      <c r="AG15" s="32" t="str">
        <f t="shared" si="35"/>
        <v>9</v>
      </c>
      <c r="AH15" s="32" t="str">
        <f t="shared" si="36"/>
        <v>7</v>
      </c>
      <c r="AI15" s="23" t="str">
        <f t="shared" si="6"/>
        <v>is</v>
      </c>
      <c r="AJ15" s="23"/>
      <c r="AK15" s="35">
        <f ca="1" t="shared" si="37"/>
        <v>507197</v>
      </c>
      <c r="AL15" s="35" t="str">
        <f t="shared" si="38"/>
        <v>5</v>
      </c>
      <c r="AM15" s="35" t="str">
        <f t="shared" si="39"/>
        <v>0</v>
      </c>
      <c r="AN15" s="35" t="str">
        <f t="shared" si="40"/>
        <v>7</v>
      </c>
      <c r="AO15" s="35" t="str">
        <f t="shared" si="41"/>
        <v>1</v>
      </c>
      <c r="AP15" s="35" t="str">
        <f t="shared" si="42"/>
        <v>9</v>
      </c>
      <c r="AQ15" s="35" t="str">
        <f t="shared" si="43"/>
        <v>7</v>
      </c>
      <c r="AR15">
        <f ca="1" t="shared" si="44"/>
        <v>0.08481997220250825</v>
      </c>
      <c r="AS15">
        <f ca="1" t="shared" si="44"/>
        <v>0.3503490565930951</v>
      </c>
      <c r="AT15">
        <f ca="1" t="shared" si="7"/>
        <v>0.9749516757483185</v>
      </c>
      <c r="AU15">
        <f ca="1" t="shared" si="7"/>
        <v>0.6673241938080361</v>
      </c>
      <c r="AV15">
        <f ca="1" t="shared" si="8"/>
        <v>0.613771690402235</v>
      </c>
      <c r="AW15">
        <f ca="1" t="shared" si="8"/>
        <v>0.3045027746096096</v>
      </c>
      <c r="AX15">
        <f t="shared" si="45"/>
        <v>1</v>
      </c>
      <c r="AY15">
        <f t="shared" si="46"/>
      </c>
      <c r="AZ15">
        <f t="shared" si="47"/>
      </c>
      <c r="BA15">
        <f t="shared" si="48"/>
      </c>
      <c r="BB15">
        <f t="shared" si="49"/>
      </c>
      <c r="BC15">
        <f t="shared" si="50"/>
      </c>
    </row>
    <row r="16" spans="1:55" ht="16.5" customHeight="1">
      <c r="A16" s="9" t="s">
        <v>11</v>
      </c>
      <c r="B16" s="32" t="str">
        <f t="shared" si="10"/>
        <v>7</v>
      </c>
      <c r="C16" s="32" t="str">
        <f t="shared" si="11"/>
        <v>1</v>
      </c>
      <c r="D16" s="32" t="str">
        <f t="shared" si="12"/>
        <v>6</v>
      </c>
      <c r="E16" s="32" t="str">
        <f t="shared" si="13"/>
        <v>7</v>
      </c>
      <c r="F16" s="32" t="str">
        <f t="shared" si="14"/>
        <v>1</v>
      </c>
      <c r="G16" s="32" t="str">
        <f t="shared" si="15"/>
        <v>3</v>
      </c>
      <c r="H16" s="27" t="s">
        <v>35</v>
      </c>
      <c r="I16" s="27"/>
      <c r="J16" s="38" t="str">
        <f t="shared" si="16"/>
        <v>l.</v>
      </c>
      <c r="K16" s="32" t="str">
        <f t="shared" si="17"/>
        <v>7</v>
      </c>
      <c r="L16" s="32" t="str">
        <f t="shared" si="18"/>
        <v>1</v>
      </c>
      <c r="M16" s="32" t="str">
        <f t="shared" si="19"/>
        <v>6</v>
      </c>
      <c r="N16" s="32" t="str">
        <f t="shared" si="20"/>
        <v>7</v>
      </c>
      <c r="O16" s="32" t="str">
        <f t="shared" si="21"/>
        <v>1</v>
      </c>
      <c r="P16" s="32" t="str">
        <f t="shared" si="22"/>
        <v>3</v>
      </c>
      <c r="Q16" s="36" t="str">
        <f t="shared" si="2"/>
        <v>is</v>
      </c>
      <c r="R16" s="23"/>
      <c r="S16" s="25" t="str">
        <f t="shared" si="23"/>
        <v>l.</v>
      </c>
      <c r="T16" s="23" t="str">
        <f t="shared" si="24"/>
        <v>7</v>
      </c>
      <c r="U16" s="23" t="str">
        <f t="shared" si="25"/>
        <v>1</v>
      </c>
      <c r="V16" s="23" t="str">
        <f t="shared" si="26"/>
        <v>6</v>
      </c>
      <c r="W16" s="32" t="str">
        <f t="shared" si="27"/>
        <v>7</v>
      </c>
      <c r="X16" s="32" t="str">
        <f t="shared" si="28"/>
        <v>1</v>
      </c>
      <c r="Y16" s="32" t="str">
        <f t="shared" si="29"/>
        <v>3</v>
      </c>
      <c r="Z16" s="23" t="str">
        <f t="shared" si="4"/>
        <v>is</v>
      </c>
      <c r="AA16" s="23"/>
      <c r="AB16" s="25" t="str">
        <f t="shared" si="30"/>
        <v>l.</v>
      </c>
      <c r="AC16" s="23" t="str">
        <f t="shared" si="31"/>
        <v>7</v>
      </c>
      <c r="AD16" s="23" t="str">
        <f t="shared" si="32"/>
        <v>1</v>
      </c>
      <c r="AE16" s="23" t="str">
        <f t="shared" si="33"/>
        <v>6</v>
      </c>
      <c r="AF16" s="32" t="str">
        <f t="shared" si="34"/>
        <v>7</v>
      </c>
      <c r="AG16" s="32" t="str">
        <f t="shared" si="35"/>
        <v>1</v>
      </c>
      <c r="AH16" s="32" t="str">
        <f t="shared" si="36"/>
        <v>3</v>
      </c>
      <c r="AI16" s="23" t="str">
        <f t="shared" si="6"/>
        <v>is</v>
      </c>
      <c r="AJ16" s="23"/>
      <c r="AK16" s="35">
        <f ca="1" t="shared" si="37"/>
        <v>716713</v>
      </c>
      <c r="AL16" s="35" t="str">
        <f t="shared" si="38"/>
        <v>7</v>
      </c>
      <c r="AM16" s="35" t="str">
        <f t="shared" si="39"/>
        <v>1</v>
      </c>
      <c r="AN16" s="35" t="str">
        <f t="shared" si="40"/>
        <v>6</v>
      </c>
      <c r="AO16" s="35" t="str">
        <f t="shared" si="41"/>
        <v>7</v>
      </c>
      <c r="AP16" s="35" t="str">
        <f t="shared" si="42"/>
        <v>1</v>
      </c>
      <c r="AQ16" s="35" t="str">
        <f t="shared" si="43"/>
        <v>3</v>
      </c>
      <c r="AR16">
        <f ca="1" t="shared" si="44"/>
        <v>0.08446221370299511</v>
      </c>
      <c r="AS16">
        <f ca="1" t="shared" si="44"/>
        <v>0.4980380362194454</v>
      </c>
      <c r="AT16">
        <f ca="1" t="shared" si="7"/>
        <v>0.5416592085011749</v>
      </c>
      <c r="AU16">
        <f ca="1" t="shared" si="7"/>
        <v>0.3911354548138899</v>
      </c>
      <c r="AV16">
        <f ca="1" t="shared" si="8"/>
        <v>0.8371031907061548</v>
      </c>
      <c r="AW16">
        <f ca="1" t="shared" si="8"/>
        <v>0.3908919748404083</v>
      </c>
      <c r="AX16">
        <f t="shared" si="45"/>
        <v>1</v>
      </c>
      <c r="AY16">
        <f t="shared" si="46"/>
      </c>
      <c r="AZ16">
        <f t="shared" si="47"/>
      </c>
      <c r="BA16">
        <f t="shared" si="48"/>
      </c>
      <c r="BB16">
        <f t="shared" si="49"/>
      </c>
      <c r="BC16">
        <f t="shared" si="50"/>
      </c>
    </row>
    <row r="17" spans="1:55" ht="16.5" customHeight="1">
      <c r="A17" s="9" t="s">
        <v>12</v>
      </c>
      <c r="B17" s="32" t="str">
        <f t="shared" si="10"/>
        <v>6</v>
      </c>
      <c r="C17" s="32" t="str">
        <f t="shared" si="11"/>
        <v>2</v>
      </c>
      <c r="D17" s="32" t="str">
        <f t="shared" si="12"/>
        <v>7</v>
      </c>
      <c r="E17" s="32" t="str">
        <f t="shared" si="13"/>
        <v>6</v>
      </c>
      <c r="F17" s="32" t="str">
        <f t="shared" si="14"/>
        <v>6</v>
      </c>
      <c r="G17" s="32" t="str">
        <f t="shared" si="15"/>
        <v>9</v>
      </c>
      <c r="H17" s="27" t="s">
        <v>35</v>
      </c>
      <c r="I17" s="27"/>
      <c r="J17" s="38" t="str">
        <f t="shared" si="16"/>
        <v>m.</v>
      </c>
      <c r="K17" s="32" t="str">
        <f t="shared" si="17"/>
        <v>6</v>
      </c>
      <c r="L17" s="32" t="str">
        <f t="shared" si="18"/>
        <v>2</v>
      </c>
      <c r="M17" s="32" t="str">
        <f t="shared" si="19"/>
        <v>7</v>
      </c>
      <c r="N17" s="32" t="str">
        <f t="shared" si="20"/>
        <v>6</v>
      </c>
      <c r="O17" s="32" t="str">
        <f t="shared" si="21"/>
        <v>6</v>
      </c>
      <c r="P17" s="32" t="str">
        <f t="shared" si="22"/>
        <v>9</v>
      </c>
      <c r="Q17" s="36" t="str">
        <f t="shared" si="2"/>
        <v>is</v>
      </c>
      <c r="R17" s="23"/>
      <c r="S17" s="25" t="str">
        <f t="shared" si="23"/>
        <v>m.</v>
      </c>
      <c r="T17" s="23" t="str">
        <f t="shared" si="24"/>
        <v>6</v>
      </c>
      <c r="U17" s="23" t="str">
        <f t="shared" si="25"/>
        <v>2</v>
      </c>
      <c r="V17" s="23" t="str">
        <f t="shared" si="26"/>
        <v>7</v>
      </c>
      <c r="W17" s="32" t="str">
        <f t="shared" si="27"/>
        <v>6</v>
      </c>
      <c r="X17" s="32" t="str">
        <f t="shared" si="28"/>
        <v>6</v>
      </c>
      <c r="Y17" s="32" t="str">
        <f t="shared" si="29"/>
        <v>9</v>
      </c>
      <c r="Z17" s="23" t="str">
        <f t="shared" si="4"/>
        <v>is</v>
      </c>
      <c r="AA17" s="23"/>
      <c r="AB17" s="25" t="str">
        <f t="shared" si="30"/>
        <v>m.</v>
      </c>
      <c r="AC17" s="23" t="str">
        <f t="shared" si="31"/>
        <v>6</v>
      </c>
      <c r="AD17" s="23" t="str">
        <f t="shared" si="32"/>
        <v>2</v>
      </c>
      <c r="AE17" s="23" t="str">
        <f t="shared" si="33"/>
        <v>7</v>
      </c>
      <c r="AF17" s="32" t="str">
        <f t="shared" si="34"/>
        <v>6</v>
      </c>
      <c r="AG17" s="32" t="str">
        <f t="shared" si="35"/>
        <v>6</v>
      </c>
      <c r="AH17" s="32" t="str">
        <f t="shared" si="36"/>
        <v>9</v>
      </c>
      <c r="AI17" s="23" t="str">
        <f t="shared" si="6"/>
        <v>is</v>
      </c>
      <c r="AJ17" s="23"/>
      <c r="AK17" s="35">
        <f ca="1" t="shared" si="37"/>
        <v>627669</v>
      </c>
      <c r="AL17" s="35" t="str">
        <f t="shared" si="38"/>
        <v>6</v>
      </c>
      <c r="AM17" s="35" t="str">
        <f t="shared" si="39"/>
        <v>2</v>
      </c>
      <c r="AN17" s="35" t="str">
        <f t="shared" si="40"/>
        <v>7</v>
      </c>
      <c r="AO17" s="35" t="str">
        <f t="shared" si="41"/>
        <v>6</v>
      </c>
      <c r="AP17" s="35" t="str">
        <f t="shared" si="42"/>
        <v>6</v>
      </c>
      <c r="AQ17" s="35" t="str">
        <f t="shared" si="43"/>
        <v>9</v>
      </c>
      <c r="AR17">
        <f ca="1" t="shared" si="44"/>
        <v>0.035332667552580244</v>
      </c>
      <c r="AS17">
        <f ca="1" t="shared" si="44"/>
        <v>0.09339313883979639</v>
      </c>
      <c r="AT17">
        <f ca="1" t="shared" si="7"/>
        <v>0.9768206762751022</v>
      </c>
      <c r="AU17">
        <f ca="1" t="shared" si="7"/>
        <v>0.023743219731501952</v>
      </c>
      <c r="AV17">
        <f ca="1" t="shared" si="8"/>
        <v>0.7000856959587551</v>
      </c>
      <c r="AW17">
        <f ca="1" t="shared" si="8"/>
        <v>0.17063992533378536</v>
      </c>
      <c r="AX17">
        <f t="shared" si="45"/>
      </c>
      <c r="AY17">
        <f t="shared" si="46"/>
      </c>
      <c r="AZ17">
        <f t="shared" si="47"/>
      </c>
      <c r="BA17">
        <f t="shared" si="48"/>
        <v>1</v>
      </c>
      <c r="BB17">
        <f t="shared" si="49"/>
      </c>
      <c r="BC17">
        <f t="shared" si="50"/>
      </c>
    </row>
    <row r="18" spans="1:55" ht="16.5" customHeight="1">
      <c r="A18" s="9" t="s">
        <v>13</v>
      </c>
      <c r="B18" s="32" t="str">
        <f t="shared" si="10"/>
        <v>5</v>
      </c>
      <c r="C18" s="32" t="str">
        <f t="shared" si="11"/>
        <v>9</v>
      </c>
      <c r="D18" s="32" t="str">
        <f t="shared" si="12"/>
        <v>3</v>
      </c>
      <c r="E18" s="32" t="str">
        <f t="shared" si="13"/>
        <v>0</v>
      </c>
      <c r="F18" s="32" t="str">
        <f t="shared" si="14"/>
        <v>3</v>
      </c>
      <c r="G18" s="32" t="str">
        <f t="shared" si="15"/>
        <v>1</v>
      </c>
      <c r="H18" s="27" t="s">
        <v>35</v>
      </c>
      <c r="I18" s="27"/>
      <c r="J18" s="38" t="str">
        <f t="shared" si="16"/>
        <v>n.</v>
      </c>
      <c r="K18" s="32" t="str">
        <f t="shared" si="17"/>
        <v>5</v>
      </c>
      <c r="L18" s="32" t="str">
        <f t="shared" si="18"/>
        <v>9</v>
      </c>
      <c r="M18" s="32" t="str">
        <f t="shared" si="19"/>
        <v>3</v>
      </c>
      <c r="N18" s="32" t="str">
        <f t="shared" si="20"/>
        <v>0</v>
      </c>
      <c r="O18" s="32" t="str">
        <f t="shared" si="21"/>
        <v>3</v>
      </c>
      <c r="P18" s="32" t="str">
        <f t="shared" si="22"/>
        <v>1</v>
      </c>
      <c r="Q18" s="36" t="str">
        <f t="shared" si="2"/>
        <v>is</v>
      </c>
      <c r="R18" s="23"/>
      <c r="S18" s="25" t="str">
        <f t="shared" si="23"/>
        <v>n.</v>
      </c>
      <c r="T18" s="23" t="str">
        <f t="shared" si="24"/>
        <v>5</v>
      </c>
      <c r="U18" s="23" t="str">
        <f t="shared" si="25"/>
        <v>9</v>
      </c>
      <c r="V18" s="23" t="str">
        <f t="shared" si="26"/>
        <v>3</v>
      </c>
      <c r="W18" s="32" t="str">
        <f t="shared" si="27"/>
        <v>0</v>
      </c>
      <c r="X18" s="32" t="str">
        <f t="shared" si="28"/>
        <v>3</v>
      </c>
      <c r="Y18" s="32" t="str">
        <f t="shared" si="29"/>
        <v>1</v>
      </c>
      <c r="Z18" s="23" t="str">
        <f t="shared" si="4"/>
        <v>is</v>
      </c>
      <c r="AA18" s="23"/>
      <c r="AB18" s="25" t="str">
        <f t="shared" si="30"/>
        <v>n.</v>
      </c>
      <c r="AC18" s="23" t="str">
        <f t="shared" si="31"/>
        <v>5</v>
      </c>
      <c r="AD18" s="23" t="str">
        <f t="shared" si="32"/>
        <v>9</v>
      </c>
      <c r="AE18" s="23" t="str">
        <f t="shared" si="33"/>
        <v>3</v>
      </c>
      <c r="AF18" s="32" t="str">
        <f t="shared" si="34"/>
        <v>0</v>
      </c>
      <c r="AG18" s="32" t="str">
        <f t="shared" si="35"/>
        <v>3</v>
      </c>
      <c r="AH18" s="32" t="str">
        <f t="shared" si="36"/>
        <v>1</v>
      </c>
      <c r="AI18" s="23" t="str">
        <f t="shared" si="6"/>
        <v>is</v>
      </c>
      <c r="AJ18" s="23"/>
      <c r="AK18" s="35">
        <f ca="1" t="shared" si="37"/>
        <v>593031</v>
      </c>
      <c r="AL18" s="35" t="str">
        <f t="shared" si="38"/>
        <v>5</v>
      </c>
      <c r="AM18" s="35" t="str">
        <f t="shared" si="39"/>
        <v>9</v>
      </c>
      <c r="AN18" s="35" t="str">
        <f t="shared" si="40"/>
        <v>3</v>
      </c>
      <c r="AO18" s="35" t="str">
        <f t="shared" si="41"/>
        <v>0</v>
      </c>
      <c r="AP18" s="35" t="str">
        <f t="shared" si="42"/>
        <v>3</v>
      </c>
      <c r="AQ18" s="35" t="str">
        <f t="shared" si="43"/>
        <v>1</v>
      </c>
      <c r="AR18">
        <f ca="1" t="shared" si="44"/>
        <v>0.8304799836678796</v>
      </c>
      <c r="AS18">
        <f ca="1" t="shared" si="44"/>
        <v>0.8805926428392965</v>
      </c>
      <c r="AT18">
        <f ca="1" t="shared" si="7"/>
        <v>0.16260900000039702</v>
      </c>
      <c r="AU18">
        <f ca="1" t="shared" si="7"/>
        <v>0.7442132913468908</v>
      </c>
      <c r="AV18">
        <f ca="1" t="shared" si="8"/>
        <v>0.9629429400139631</v>
      </c>
      <c r="AW18">
        <f ca="1" t="shared" si="8"/>
        <v>0.8805344895204021</v>
      </c>
      <c r="AX18">
        <f t="shared" si="45"/>
      </c>
      <c r="AY18">
        <f t="shared" si="46"/>
      </c>
      <c r="AZ18">
        <f t="shared" si="47"/>
        <v>1</v>
      </c>
      <c r="BA18">
        <f t="shared" si="48"/>
      </c>
      <c r="BB18">
        <f t="shared" si="49"/>
      </c>
      <c r="BC18">
        <f t="shared" si="50"/>
      </c>
    </row>
    <row r="19" spans="1:55" ht="16.5" customHeight="1">
      <c r="A19" s="9" t="s">
        <v>14</v>
      </c>
      <c r="B19" s="32" t="str">
        <f t="shared" si="10"/>
        <v>4</v>
      </c>
      <c r="C19" s="32" t="str">
        <f t="shared" si="11"/>
        <v>6</v>
      </c>
      <c r="D19" s="32" t="str">
        <f t="shared" si="12"/>
        <v>5</v>
      </c>
      <c r="E19" s="32" t="str">
        <f t="shared" si="13"/>
        <v>8</v>
      </c>
      <c r="F19" s="32" t="str">
        <f t="shared" si="14"/>
        <v>1</v>
      </c>
      <c r="G19" s="32" t="str">
        <f t="shared" si="15"/>
        <v>4</v>
      </c>
      <c r="H19" s="27" t="s">
        <v>35</v>
      </c>
      <c r="I19" s="27"/>
      <c r="J19" s="38" t="str">
        <f t="shared" si="16"/>
        <v>o.</v>
      </c>
      <c r="K19" s="32" t="str">
        <f t="shared" si="17"/>
        <v>4</v>
      </c>
      <c r="L19" s="32" t="str">
        <f t="shared" si="18"/>
        <v>6</v>
      </c>
      <c r="M19" s="32" t="str">
        <f t="shared" si="19"/>
        <v>5</v>
      </c>
      <c r="N19" s="32" t="str">
        <f t="shared" si="20"/>
        <v>8</v>
      </c>
      <c r="O19" s="32" t="str">
        <f t="shared" si="21"/>
        <v>1</v>
      </c>
      <c r="P19" s="32" t="str">
        <f t="shared" si="22"/>
        <v>4</v>
      </c>
      <c r="Q19" s="36" t="str">
        <f t="shared" si="2"/>
        <v>is</v>
      </c>
      <c r="R19" s="23"/>
      <c r="S19" s="25" t="str">
        <f t="shared" si="23"/>
        <v>o.</v>
      </c>
      <c r="T19" s="23" t="str">
        <f t="shared" si="24"/>
        <v>4</v>
      </c>
      <c r="U19" s="23" t="str">
        <f t="shared" si="25"/>
        <v>6</v>
      </c>
      <c r="V19" s="23" t="str">
        <f t="shared" si="26"/>
        <v>5</v>
      </c>
      <c r="W19" s="32" t="str">
        <f t="shared" si="27"/>
        <v>8</v>
      </c>
      <c r="X19" s="32" t="str">
        <f t="shared" si="28"/>
        <v>1</v>
      </c>
      <c r="Y19" s="32" t="str">
        <f t="shared" si="29"/>
        <v>4</v>
      </c>
      <c r="Z19" s="23" t="str">
        <f t="shared" si="4"/>
        <v>is</v>
      </c>
      <c r="AA19" s="23"/>
      <c r="AB19" s="25" t="str">
        <f t="shared" si="30"/>
        <v>o.</v>
      </c>
      <c r="AC19" s="23" t="str">
        <f t="shared" si="31"/>
        <v>4</v>
      </c>
      <c r="AD19" s="23" t="str">
        <f t="shared" si="32"/>
        <v>6</v>
      </c>
      <c r="AE19" s="23" t="str">
        <f t="shared" si="33"/>
        <v>5</v>
      </c>
      <c r="AF19" s="32" t="str">
        <f t="shared" si="34"/>
        <v>8</v>
      </c>
      <c r="AG19" s="32" t="str">
        <f t="shared" si="35"/>
        <v>1</v>
      </c>
      <c r="AH19" s="32" t="str">
        <f t="shared" si="36"/>
        <v>4</v>
      </c>
      <c r="AI19" s="23" t="str">
        <f t="shared" si="6"/>
        <v>is</v>
      </c>
      <c r="AJ19" s="23"/>
      <c r="AK19" s="35">
        <f ca="1" t="shared" si="37"/>
        <v>465814</v>
      </c>
      <c r="AL19" s="35" t="str">
        <f t="shared" si="38"/>
        <v>4</v>
      </c>
      <c r="AM19" s="35" t="str">
        <f t="shared" si="39"/>
        <v>6</v>
      </c>
      <c r="AN19" s="35" t="str">
        <f t="shared" si="40"/>
        <v>5</v>
      </c>
      <c r="AO19" s="35" t="str">
        <f t="shared" si="41"/>
        <v>8</v>
      </c>
      <c r="AP19" s="35" t="str">
        <f t="shared" si="42"/>
        <v>1</v>
      </c>
      <c r="AQ19" s="35" t="str">
        <f t="shared" si="43"/>
        <v>4</v>
      </c>
      <c r="AR19">
        <f ca="1" t="shared" si="44"/>
        <v>0.6590907955840999</v>
      </c>
      <c r="AS19">
        <f ca="1" t="shared" si="44"/>
        <v>0.7056331022882965</v>
      </c>
      <c r="AT19">
        <f ca="1" t="shared" si="7"/>
        <v>0.7856702918022151</v>
      </c>
      <c r="AU19">
        <f ca="1" t="shared" si="7"/>
        <v>0.8697431842602943</v>
      </c>
      <c r="AV19">
        <f ca="1" t="shared" si="8"/>
        <v>0.47456735601612765</v>
      </c>
      <c r="AW19">
        <f ca="1" t="shared" si="8"/>
        <v>0.07688060908159278</v>
      </c>
      <c r="AX19">
        <f t="shared" si="45"/>
      </c>
      <c r="AY19">
        <f t="shared" si="46"/>
      </c>
      <c r="AZ19">
        <f t="shared" si="47"/>
      </c>
      <c r="BA19">
        <f t="shared" si="48"/>
      </c>
      <c r="BB19">
        <f t="shared" si="49"/>
      </c>
      <c r="BC19">
        <f t="shared" si="50"/>
        <v>1</v>
      </c>
    </row>
    <row r="20" spans="1:55" ht="16.5" customHeight="1">
      <c r="A20" s="9" t="s">
        <v>15</v>
      </c>
      <c r="B20" s="32" t="str">
        <f t="shared" si="10"/>
        <v>7</v>
      </c>
      <c r="C20" s="32" t="str">
        <f t="shared" si="11"/>
        <v>2</v>
      </c>
      <c r="D20" s="32" t="str">
        <f t="shared" si="12"/>
        <v>2</v>
      </c>
      <c r="E20" s="32" t="str">
        <f t="shared" si="13"/>
        <v>9</v>
      </c>
      <c r="F20" s="32" t="str">
        <f t="shared" si="14"/>
        <v>1</v>
      </c>
      <c r="G20" s="32" t="str">
        <f t="shared" si="15"/>
        <v>1</v>
      </c>
      <c r="H20" s="27" t="s">
        <v>35</v>
      </c>
      <c r="I20" s="27"/>
      <c r="J20" s="38" t="str">
        <f t="shared" si="16"/>
        <v>p.</v>
      </c>
      <c r="K20" s="32" t="str">
        <f t="shared" si="17"/>
        <v>7</v>
      </c>
      <c r="L20" s="32" t="str">
        <f t="shared" si="18"/>
        <v>2</v>
      </c>
      <c r="M20" s="32" t="str">
        <f t="shared" si="19"/>
        <v>2</v>
      </c>
      <c r="N20" s="32" t="str">
        <f t="shared" si="20"/>
        <v>9</v>
      </c>
      <c r="O20" s="32" t="str">
        <f t="shared" si="21"/>
        <v>1</v>
      </c>
      <c r="P20" s="32" t="str">
        <f t="shared" si="22"/>
        <v>1</v>
      </c>
      <c r="Q20" s="36" t="str">
        <f t="shared" si="2"/>
        <v>is</v>
      </c>
      <c r="R20" s="23"/>
      <c r="S20" s="25" t="str">
        <f t="shared" si="23"/>
        <v>p.</v>
      </c>
      <c r="T20" s="23" t="str">
        <f t="shared" si="24"/>
        <v>7</v>
      </c>
      <c r="U20" s="23" t="str">
        <f t="shared" si="25"/>
        <v>2</v>
      </c>
      <c r="V20" s="23" t="str">
        <f t="shared" si="26"/>
        <v>2</v>
      </c>
      <c r="W20" s="32" t="str">
        <f t="shared" si="27"/>
        <v>9</v>
      </c>
      <c r="X20" s="32" t="str">
        <f t="shared" si="28"/>
        <v>1</v>
      </c>
      <c r="Y20" s="32" t="str">
        <f t="shared" si="29"/>
        <v>1</v>
      </c>
      <c r="Z20" s="23" t="str">
        <f t="shared" si="4"/>
        <v>is</v>
      </c>
      <c r="AA20" s="23"/>
      <c r="AB20" s="25" t="str">
        <f t="shared" si="30"/>
        <v>p.</v>
      </c>
      <c r="AC20" s="23" t="str">
        <f t="shared" si="31"/>
        <v>7</v>
      </c>
      <c r="AD20" s="23" t="str">
        <f t="shared" si="32"/>
        <v>2</v>
      </c>
      <c r="AE20" s="23" t="str">
        <f t="shared" si="33"/>
        <v>2</v>
      </c>
      <c r="AF20" s="32" t="str">
        <f t="shared" si="34"/>
        <v>9</v>
      </c>
      <c r="AG20" s="32" t="str">
        <f t="shared" si="35"/>
        <v>1</v>
      </c>
      <c r="AH20" s="32" t="str">
        <f t="shared" si="36"/>
        <v>1</v>
      </c>
      <c r="AI20" s="23" t="str">
        <f t="shared" si="6"/>
        <v>is</v>
      </c>
      <c r="AJ20" s="23"/>
      <c r="AK20" s="35">
        <f ca="1" t="shared" si="37"/>
        <v>722911</v>
      </c>
      <c r="AL20" s="35" t="str">
        <f t="shared" si="38"/>
        <v>7</v>
      </c>
      <c r="AM20" s="35" t="str">
        <f t="shared" si="39"/>
        <v>2</v>
      </c>
      <c r="AN20" s="35" t="str">
        <f t="shared" si="40"/>
        <v>2</v>
      </c>
      <c r="AO20" s="35" t="str">
        <f t="shared" si="41"/>
        <v>9</v>
      </c>
      <c r="AP20" s="35" t="str">
        <f t="shared" si="42"/>
        <v>1</v>
      </c>
      <c r="AQ20" s="35" t="str">
        <f t="shared" si="43"/>
        <v>1</v>
      </c>
      <c r="AR20">
        <f ca="1" t="shared" si="44"/>
        <v>0.9708733543070226</v>
      </c>
      <c r="AS20">
        <f ca="1" t="shared" si="44"/>
        <v>0.15515836581879539</v>
      </c>
      <c r="AT20">
        <f ca="1" t="shared" si="7"/>
        <v>0.6715857959906606</v>
      </c>
      <c r="AU20">
        <f ca="1" t="shared" si="7"/>
        <v>0.033035690255706296</v>
      </c>
      <c r="AV20">
        <f ca="1" t="shared" si="8"/>
        <v>0.9927357309775491</v>
      </c>
      <c r="AW20">
        <f ca="1" t="shared" si="8"/>
        <v>0.9518375202610683</v>
      </c>
      <c r="AX20">
        <f t="shared" si="45"/>
      </c>
      <c r="AY20">
        <f t="shared" si="46"/>
      </c>
      <c r="AZ20">
        <f t="shared" si="47"/>
      </c>
      <c r="BA20">
        <f t="shared" si="48"/>
        <v>1</v>
      </c>
      <c r="BB20">
        <f t="shared" si="49"/>
      </c>
      <c r="BC20">
        <f t="shared" si="50"/>
      </c>
    </row>
    <row r="21" spans="1:55" ht="16.5" customHeight="1">
      <c r="A21" s="9" t="s">
        <v>16</v>
      </c>
      <c r="B21" s="32" t="str">
        <f t="shared" si="10"/>
        <v>2</v>
      </c>
      <c r="C21" s="32" t="str">
        <f t="shared" si="11"/>
        <v>8</v>
      </c>
      <c r="D21" s="32" t="str">
        <f t="shared" si="12"/>
        <v>7</v>
      </c>
      <c r="E21" s="32" t="str">
        <f t="shared" si="13"/>
        <v>3</v>
      </c>
      <c r="F21" s="32" t="str">
        <f t="shared" si="14"/>
        <v>0</v>
      </c>
      <c r="G21" s="32" t="str">
        <f t="shared" si="15"/>
        <v>1</v>
      </c>
      <c r="H21" s="27" t="s">
        <v>35</v>
      </c>
      <c r="I21" s="27"/>
      <c r="J21" s="38" t="str">
        <f t="shared" si="16"/>
        <v>q.</v>
      </c>
      <c r="K21" s="32" t="str">
        <f t="shared" si="17"/>
        <v>2</v>
      </c>
      <c r="L21" s="32" t="str">
        <f t="shared" si="18"/>
        <v>8</v>
      </c>
      <c r="M21" s="32" t="str">
        <f t="shared" si="19"/>
        <v>7</v>
      </c>
      <c r="N21" s="32" t="str">
        <f t="shared" si="20"/>
        <v>3</v>
      </c>
      <c r="O21" s="32" t="str">
        <f t="shared" si="21"/>
        <v>0</v>
      </c>
      <c r="P21" s="32" t="str">
        <f t="shared" si="22"/>
        <v>1</v>
      </c>
      <c r="Q21" s="36" t="str">
        <f aca="true" t="shared" si="51" ref="Q21:Q34">H21</f>
        <v>is</v>
      </c>
      <c r="R21" s="23"/>
      <c r="S21" s="25" t="str">
        <f t="shared" si="23"/>
        <v>q.</v>
      </c>
      <c r="T21" s="23" t="str">
        <f t="shared" si="24"/>
        <v>2</v>
      </c>
      <c r="U21" s="23" t="str">
        <f t="shared" si="25"/>
        <v>8</v>
      </c>
      <c r="V21" s="23" t="str">
        <f t="shared" si="26"/>
        <v>7</v>
      </c>
      <c r="W21" s="32" t="str">
        <f t="shared" si="27"/>
        <v>3</v>
      </c>
      <c r="X21" s="32" t="str">
        <f t="shared" si="28"/>
        <v>0</v>
      </c>
      <c r="Y21" s="32" t="str">
        <f t="shared" si="29"/>
        <v>1</v>
      </c>
      <c r="Z21" s="23" t="str">
        <f aca="true" t="shared" si="52" ref="Z21:Z34">Q21</f>
        <v>is</v>
      </c>
      <c r="AA21" s="23"/>
      <c r="AB21" s="25" t="str">
        <f t="shared" si="30"/>
        <v>q.</v>
      </c>
      <c r="AC21" s="23" t="str">
        <f t="shared" si="31"/>
        <v>2</v>
      </c>
      <c r="AD21" s="23" t="str">
        <f t="shared" si="32"/>
        <v>8</v>
      </c>
      <c r="AE21" s="23" t="str">
        <f t="shared" si="33"/>
        <v>7</v>
      </c>
      <c r="AF21" s="32" t="str">
        <f t="shared" si="34"/>
        <v>3</v>
      </c>
      <c r="AG21" s="32" t="str">
        <f t="shared" si="35"/>
        <v>0</v>
      </c>
      <c r="AH21" s="32" t="str">
        <f t="shared" si="36"/>
        <v>1</v>
      </c>
      <c r="AI21" s="23" t="str">
        <f aca="true" t="shared" si="53" ref="AI21:AI34">Z21</f>
        <v>is</v>
      </c>
      <c r="AJ21" s="23"/>
      <c r="AK21" s="35">
        <f ca="1" t="shared" si="37"/>
        <v>287301</v>
      </c>
      <c r="AL21" s="35" t="str">
        <f t="shared" si="38"/>
        <v>2</v>
      </c>
      <c r="AM21" s="35" t="str">
        <f t="shared" si="39"/>
        <v>8</v>
      </c>
      <c r="AN21" s="35" t="str">
        <f t="shared" si="40"/>
        <v>7</v>
      </c>
      <c r="AO21" s="35" t="str">
        <f t="shared" si="41"/>
        <v>3</v>
      </c>
      <c r="AP21" s="35" t="str">
        <f t="shared" si="42"/>
        <v>0</v>
      </c>
      <c r="AQ21" s="35" t="str">
        <f t="shared" si="43"/>
        <v>1</v>
      </c>
      <c r="AR21">
        <f ca="1" t="shared" si="44"/>
        <v>0.42749736605412214</v>
      </c>
      <c r="AS21">
        <f ca="1" t="shared" si="44"/>
        <v>0.10712607605769886</v>
      </c>
      <c r="AT21">
        <f ca="1" t="shared" si="44"/>
        <v>0.41437886755728215</v>
      </c>
      <c r="AU21">
        <f ca="1" t="shared" si="44"/>
        <v>0.6979145728270941</v>
      </c>
      <c r="AV21">
        <f ca="1" t="shared" si="44"/>
        <v>0.22535419552127145</v>
      </c>
      <c r="AW21">
        <f ca="1" t="shared" si="44"/>
        <v>0.5457036123375885</v>
      </c>
      <c r="AX21">
        <f t="shared" si="45"/>
      </c>
      <c r="AY21">
        <f t="shared" si="46"/>
        <v>1</v>
      </c>
      <c r="AZ21">
        <f t="shared" si="47"/>
      </c>
      <c r="BA21">
        <f t="shared" si="48"/>
      </c>
      <c r="BB21">
        <f t="shared" si="49"/>
      </c>
      <c r="BC21">
        <f t="shared" si="50"/>
      </c>
    </row>
    <row r="22" spans="1:55" ht="16.5" customHeight="1">
      <c r="A22" s="9" t="s">
        <v>17</v>
      </c>
      <c r="B22" s="32" t="str">
        <f t="shared" si="10"/>
        <v>7</v>
      </c>
      <c r="C22" s="32" t="str">
        <f t="shared" si="11"/>
        <v>6</v>
      </c>
      <c r="D22" s="32" t="str">
        <f t="shared" si="12"/>
        <v>9</v>
      </c>
      <c r="E22" s="32" t="str">
        <f t="shared" si="13"/>
        <v>8</v>
      </c>
      <c r="F22" s="32" t="str">
        <f t="shared" si="14"/>
        <v>0</v>
      </c>
      <c r="G22" s="32" t="str">
        <f t="shared" si="15"/>
        <v>2</v>
      </c>
      <c r="H22" s="27" t="s">
        <v>35</v>
      </c>
      <c r="I22" s="27"/>
      <c r="J22" s="38" t="str">
        <f t="shared" si="16"/>
        <v>r.</v>
      </c>
      <c r="K22" s="32" t="str">
        <f t="shared" si="17"/>
        <v>7</v>
      </c>
      <c r="L22" s="32" t="str">
        <f t="shared" si="18"/>
        <v>6</v>
      </c>
      <c r="M22" s="32" t="str">
        <f t="shared" si="19"/>
        <v>9</v>
      </c>
      <c r="N22" s="32" t="str">
        <f t="shared" si="20"/>
        <v>8</v>
      </c>
      <c r="O22" s="32" t="str">
        <f t="shared" si="21"/>
        <v>0</v>
      </c>
      <c r="P22" s="32" t="str">
        <f t="shared" si="22"/>
        <v>2</v>
      </c>
      <c r="Q22" s="36" t="str">
        <f t="shared" si="51"/>
        <v>is</v>
      </c>
      <c r="R22" s="23"/>
      <c r="S22" s="25" t="str">
        <f t="shared" si="23"/>
        <v>r.</v>
      </c>
      <c r="T22" s="23" t="str">
        <f t="shared" si="24"/>
        <v>7</v>
      </c>
      <c r="U22" s="23" t="str">
        <f t="shared" si="25"/>
        <v>6</v>
      </c>
      <c r="V22" s="23" t="str">
        <f t="shared" si="26"/>
        <v>9</v>
      </c>
      <c r="W22" s="32" t="str">
        <f t="shared" si="27"/>
        <v>8</v>
      </c>
      <c r="X22" s="32" t="str">
        <f t="shared" si="28"/>
        <v>0</v>
      </c>
      <c r="Y22" s="32" t="str">
        <f t="shared" si="29"/>
        <v>2</v>
      </c>
      <c r="Z22" s="23" t="str">
        <f t="shared" si="52"/>
        <v>is</v>
      </c>
      <c r="AA22" s="23"/>
      <c r="AB22" s="25" t="str">
        <f t="shared" si="30"/>
        <v>r.</v>
      </c>
      <c r="AC22" s="23" t="str">
        <f t="shared" si="31"/>
        <v>7</v>
      </c>
      <c r="AD22" s="23" t="str">
        <f t="shared" si="32"/>
        <v>6</v>
      </c>
      <c r="AE22" s="23" t="str">
        <f t="shared" si="33"/>
        <v>9</v>
      </c>
      <c r="AF22" s="32" t="str">
        <f t="shared" si="34"/>
        <v>8</v>
      </c>
      <c r="AG22" s="32" t="str">
        <f t="shared" si="35"/>
        <v>0</v>
      </c>
      <c r="AH22" s="32" t="str">
        <f t="shared" si="36"/>
        <v>2</v>
      </c>
      <c r="AI22" s="23" t="str">
        <f t="shared" si="53"/>
        <v>is</v>
      </c>
      <c r="AJ22" s="23"/>
      <c r="AK22" s="35">
        <f ca="1" t="shared" si="37"/>
        <v>769802</v>
      </c>
      <c r="AL22" s="35" t="str">
        <f t="shared" si="38"/>
        <v>7</v>
      </c>
      <c r="AM22" s="35" t="str">
        <f t="shared" si="39"/>
        <v>6</v>
      </c>
      <c r="AN22" s="35" t="str">
        <f t="shared" si="40"/>
        <v>9</v>
      </c>
      <c r="AO22" s="35" t="str">
        <f t="shared" si="41"/>
        <v>8</v>
      </c>
      <c r="AP22" s="35" t="str">
        <f t="shared" si="42"/>
        <v>0</v>
      </c>
      <c r="AQ22" s="35" t="str">
        <f t="shared" si="43"/>
        <v>2</v>
      </c>
      <c r="AR22">
        <f ca="1" t="shared" si="44"/>
        <v>0.15664989710905064</v>
      </c>
      <c r="AS22">
        <f ca="1" t="shared" si="44"/>
        <v>0.26557448970754294</v>
      </c>
      <c r="AT22">
        <f ca="1" t="shared" si="44"/>
        <v>0.07913504505224567</v>
      </c>
      <c r="AU22">
        <f ca="1" t="shared" si="44"/>
        <v>0.28585305987200726</v>
      </c>
      <c r="AV22">
        <f ca="1" t="shared" si="44"/>
        <v>0.6870753975318564</v>
      </c>
      <c r="AW22">
        <f ca="1" t="shared" si="44"/>
        <v>0.8317977034628532</v>
      </c>
      <c r="AX22">
        <f t="shared" si="45"/>
      </c>
      <c r="AY22">
        <f t="shared" si="46"/>
      </c>
      <c r="AZ22">
        <f t="shared" si="47"/>
        <v>1</v>
      </c>
      <c r="BA22">
        <f t="shared" si="48"/>
      </c>
      <c r="BB22">
        <f t="shared" si="49"/>
      </c>
      <c r="BC22">
        <f t="shared" si="50"/>
      </c>
    </row>
    <row r="23" spans="1:55" ht="16.5" customHeight="1">
      <c r="A23" s="9" t="s">
        <v>18</v>
      </c>
      <c r="B23" s="32" t="str">
        <f t="shared" si="10"/>
        <v>4</v>
      </c>
      <c r="C23" s="32" t="str">
        <f t="shared" si="11"/>
        <v>0</v>
      </c>
      <c r="D23" s="32" t="str">
        <f t="shared" si="12"/>
        <v>2</v>
      </c>
      <c r="E23" s="32" t="str">
        <f t="shared" si="13"/>
        <v>1</v>
      </c>
      <c r="F23" s="32" t="str">
        <f t="shared" si="14"/>
        <v>9</v>
      </c>
      <c r="G23" s="32" t="str">
        <f t="shared" si="15"/>
        <v>8</v>
      </c>
      <c r="H23" s="27" t="s">
        <v>35</v>
      </c>
      <c r="I23" s="27"/>
      <c r="J23" s="38" t="str">
        <f t="shared" si="16"/>
        <v>s.</v>
      </c>
      <c r="K23" s="32" t="str">
        <f t="shared" si="17"/>
        <v>4</v>
      </c>
      <c r="L23" s="32" t="str">
        <f t="shared" si="18"/>
        <v>0</v>
      </c>
      <c r="M23" s="32" t="str">
        <f t="shared" si="19"/>
        <v>2</v>
      </c>
      <c r="N23" s="32" t="str">
        <f t="shared" si="20"/>
        <v>1</v>
      </c>
      <c r="O23" s="32" t="str">
        <f t="shared" si="21"/>
        <v>9</v>
      </c>
      <c r="P23" s="32" t="str">
        <f t="shared" si="22"/>
        <v>8</v>
      </c>
      <c r="Q23" s="36" t="str">
        <f t="shared" si="51"/>
        <v>is</v>
      </c>
      <c r="R23" s="23"/>
      <c r="S23" s="25" t="str">
        <f t="shared" si="23"/>
        <v>s.</v>
      </c>
      <c r="T23" s="23" t="str">
        <f t="shared" si="24"/>
        <v>4</v>
      </c>
      <c r="U23" s="23" t="str">
        <f t="shared" si="25"/>
        <v>0</v>
      </c>
      <c r="V23" s="23" t="str">
        <f t="shared" si="26"/>
        <v>2</v>
      </c>
      <c r="W23" s="32" t="str">
        <f t="shared" si="27"/>
        <v>1</v>
      </c>
      <c r="X23" s="32" t="str">
        <f t="shared" si="28"/>
        <v>9</v>
      </c>
      <c r="Y23" s="32" t="str">
        <f t="shared" si="29"/>
        <v>8</v>
      </c>
      <c r="Z23" s="23" t="str">
        <f t="shared" si="52"/>
        <v>is</v>
      </c>
      <c r="AA23" s="23"/>
      <c r="AB23" s="25" t="str">
        <f t="shared" si="30"/>
        <v>s.</v>
      </c>
      <c r="AC23" s="23" t="str">
        <f t="shared" si="31"/>
        <v>4</v>
      </c>
      <c r="AD23" s="23" t="str">
        <f t="shared" si="32"/>
        <v>0</v>
      </c>
      <c r="AE23" s="23" t="str">
        <f t="shared" si="33"/>
        <v>2</v>
      </c>
      <c r="AF23" s="32" t="str">
        <f t="shared" si="34"/>
        <v>1</v>
      </c>
      <c r="AG23" s="32" t="str">
        <f t="shared" si="35"/>
        <v>9</v>
      </c>
      <c r="AH23" s="32" t="str">
        <f t="shared" si="36"/>
        <v>8</v>
      </c>
      <c r="AI23" s="23" t="str">
        <f t="shared" si="53"/>
        <v>is</v>
      </c>
      <c r="AJ23" s="23"/>
      <c r="AK23" s="35">
        <f ca="1" t="shared" si="37"/>
        <v>402198</v>
      </c>
      <c r="AL23" s="35" t="str">
        <f t="shared" si="38"/>
        <v>4</v>
      </c>
      <c r="AM23" s="35" t="str">
        <f t="shared" si="39"/>
        <v>0</v>
      </c>
      <c r="AN23" s="35" t="str">
        <f t="shared" si="40"/>
        <v>2</v>
      </c>
      <c r="AO23" s="35" t="str">
        <f t="shared" si="41"/>
        <v>1</v>
      </c>
      <c r="AP23" s="35" t="str">
        <f t="shared" si="42"/>
        <v>9</v>
      </c>
      <c r="AQ23" s="35" t="str">
        <f t="shared" si="43"/>
        <v>8</v>
      </c>
      <c r="AR23">
        <f ca="1" t="shared" si="44"/>
        <v>0.7225437522298557</v>
      </c>
      <c r="AS23">
        <f ca="1" t="shared" si="44"/>
        <v>0.06347943764282515</v>
      </c>
      <c r="AT23">
        <f ca="1" t="shared" si="44"/>
        <v>0.5642585635629802</v>
      </c>
      <c r="AU23">
        <f ca="1" t="shared" si="44"/>
        <v>0.5419008955075126</v>
      </c>
      <c r="AV23">
        <f ca="1" t="shared" si="44"/>
        <v>0.3891892965585466</v>
      </c>
      <c r="AW23">
        <f ca="1" t="shared" si="44"/>
        <v>0.02659868691633882</v>
      </c>
      <c r="AX23">
        <f t="shared" si="45"/>
      </c>
      <c r="AY23">
        <f t="shared" si="46"/>
      </c>
      <c r="AZ23">
        <f t="shared" si="47"/>
      </c>
      <c r="BA23">
        <f t="shared" si="48"/>
      </c>
      <c r="BB23">
        <f t="shared" si="49"/>
      </c>
      <c r="BC23">
        <f t="shared" si="50"/>
        <v>1</v>
      </c>
    </row>
    <row r="24" spans="1:55" ht="16.5" customHeight="1">
      <c r="A24" s="9" t="s">
        <v>19</v>
      </c>
      <c r="B24" s="32" t="str">
        <f t="shared" si="10"/>
        <v>5</v>
      </c>
      <c r="C24" s="32" t="str">
        <f t="shared" si="11"/>
        <v>0</v>
      </c>
      <c r="D24" s="32" t="str">
        <f t="shared" si="12"/>
        <v>6</v>
      </c>
      <c r="E24" s="32" t="str">
        <f t="shared" si="13"/>
        <v>7</v>
      </c>
      <c r="F24" s="32" t="str">
        <f t="shared" si="14"/>
        <v>5</v>
      </c>
      <c r="G24" s="32" t="str">
        <f t="shared" si="15"/>
        <v>1</v>
      </c>
      <c r="H24" s="27" t="s">
        <v>35</v>
      </c>
      <c r="I24" s="27"/>
      <c r="J24" s="38" t="str">
        <f t="shared" si="16"/>
        <v>t.</v>
      </c>
      <c r="K24" s="32" t="str">
        <f t="shared" si="17"/>
        <v>5</v>
      </c>
      <c r="L24" s="32" t="str">
        <f t="shared" si="18"/>
        <v>0</v>
      </c>
      <c r="M24" s="32" t="str">
        <f t="shared" si="19"/>
        <v>6</v>
      </c>
      <c r="N24" s="32" t="str">
        <f t="shared" si="20"/>
        <v>7</v>
      </c>
      <c r="O24" s="32" t="str">
        <f t="shared" si="21"/>
        <v>5</v>
      </c>
      <c r="P24" s="32" t="str">
        <f t="shared" si="22"/>
        <v>1</v>
      </c>
      <c r="Q24" s="36" t="str">
        <f t="shared" si="51"/>
        <v>is</v>
      </c>
      <c r="R24" s="23"/>
      <c r="S24" s="25" t="str">
        <f t="shared" si="23"/>
        <v>t.</v>
      </c>
      <c r="T24" s="23" t="str">
        <f t="shared" si="24"/>
        <v>5</v>
      </c>
      <c r="U24" s="23" t="str">
        <f t="shared" si="25"/>
        <v>0</v>
      </c>
      <c r="V24" s="23" t="str">
        <f t="shared" si="26"/>
        <v>6</v>
      </c>
      <c r="W24" s="32" t="str">
        <f t="shared" si="27"/>
        <v>7</v>
      </c>
      <c r="X24" s="32" t="str">
        <f t="shared" si="28"/>
        <v>5</v>
      </c>
      <c r="Y24" s="32" t="str">
        <f t="shared" si="29"/>
        <v>1</v>
      </c>
      <c r="Z24" s="23" t="str">
        <f t="shared" si="52"/>
        <v>is</v>
      </c>
      <c r="AA24" s="23"/>
      <c r="AB24" s="25" t="str">
        <f t="shared" si="30"/>
        <v>t.</v>
      </c>
      <c r="AC24" s="23" t="str">
        <f t="shared" si="31"/>
        <v>5</v>
      </c>
      <c r="AD24" s="23" t="str">
        <f t="shared" si="32"/>
        <v>0</v>
      </c>
      <c r="AE24" s="23" t="str">
        <f t="shared" si="33"/>
        <v>6</v>
      </c>
      <c r="AF24" s="32" t="str">
        <f t="shared" si="34"/>
        <v>7</v>
      </c>
      <c r="AG24" s="32" t="str">
        <f t="shared" si="35"/>
        <v>5</v>
      </c>
      <c r="AH24" s="32" t="str">
        <f t="shared" si="36"/>
        <v>1</v>
      </c>
      <c r="AI24" s="23" t="str">
        <f t="shared" si="53"/>
        <v>is</v>
      </c>
      <c r="AJ24" s="23"/>
      <c r="AK24" s="35">
        <f ca="1" t="shared" si="37"/>
        <v>506751</v>
      </c>
      <c r="AL24" s="35" t="str">
        <f t="shared" si="38"/>
        <v>5</v>
      </c>
      <c r="AM24" s="35" t="str">
        <f t="shared" si="39"/>
        <v>0</v>
      </c>
      <c r="AN24" s="35" t="str">
        <f t="shared" si="40"/>
        <v>6</v>
      </c>
      <c r="AO24" s="35" t="str">
        <f t="shared" si="41"/>
        <v>7</v>
      </c>
      <c r="AP24" s="35" t="str">
        <f t="shared" si="42"/>
        <v>5</v>
      </c>
      <c r="AQ24" s="35" t="str">
        <f t="shared" si="43"/>
        <v>1</v>
      </c>
      <c r="AR24">
        <f ca="1" t="shared" si="44"/>
        <v>0.450221979063425</v>
      </c>
      <c r="AS24">
        <f ca="1" t="shared" si="44"/>
        <v>0.34308016591260415</v>
      </c>
      <c r="AT24">
        <f ca="1" t="shared" si="44"/>
        <v>0.3227926803378358</v>
      </c>
      <c r="AU24">
        <f ca="1" t="shared" si="44"/>
        <v>0.5382590199513555</v>
      </c>
      <c r="AV24">
        <f ca="1" t="shared" si="44"/>
        <v>0.5260831076577166</v>
      </c>
      <c r="AW24">
        <f ca="1" t="shared" si="44"/>
        <v>0.33920873929894113</v>
      </c>
      <c r="AX24">
        <f t="shared" si="45"/>
      </c>
      <c r="AY24">
        <f t="shared" si="46"/>
      </c>
      <c r="AZ24">
        <f t="shared" si="47"/>
        <v>1</v>
      </c>
      <c r="BA24">
        <f t="shared" si="48"/>
      </c>
      <c r="BB24">
        <f t="shared" si="49"/>
      </c>
      <c r="BC24">
        <f t="shared" si="50"/>
      </c>
    </row>
    <row r="25" spans="1:55" ht="16.5" customHeight="1">
      <c r="A25" s="9" t="s">
        <v>20</v>
      </c>
      <c r="B25" s="32" t="str">
        <f t="shared" si="10"/>
        <v>6</v>
      </c>
      <c r="C25" s="32" t="str">
        <f t="shared" si="11"/>
        <v>2</v>
      </c>
      <c r="D25" s="32" t="str">
        <f t="shared" si="12"/>
        <v>7</v>
      </c>
      <c r="E25" s="32" t="str">
        <f t="shared" si="13"/>
        <v>7</v>
      </c>
      <c r="F25" s="32" t="str">
        <f t="shared" si="14"/>
        <v>8</v>
      </c>
      <c r="G25" s="32" t="str">
        <f t="shared" si="15"/>
        <v>6</v>
      </c>
      <c r="H25" s="27" t="s">
        <v>35</v>
      </c>
      <c r="I25" s="27"/>
      <c r="J25" s="38" t="str">
        <f t="shared" si="16"/>
        <v>u.</v>
      </c>
      <c r="K25" s="32" t="str">
        <f t="shared" si="17"/>
        <v>6</v>
      </c>
      <c r="L25" s="32" t="str">
        <f t="shared" si="18"/>
        <v>2</v>
      </c>
      <c r="M25" s="32" t="str">
        <f t="shared" si="19"/>
        <v>7</v>
      </c>
      <c r="N25" s="32" t="str">
        <f t="shared" si="20"/>
        <v>7</v>
      </c>
      <c r="O25" s="32" t="str">
        <f t="shared" si="21"/>
        <v>8</v>
      </c>
      <c r="P25" s="32" t="str">
        <f t="shared" si="22"/>
        <v>6</v>
      </c>
      <c r="Q25" s="36" t="str">
        <f t="shared" si="51"/>
        <v>is</v>
      </c>
      <c r="R25" s="23"/>
      <c r="S25" s="25" t="str">
        <f t="shared" si="23"/>
        <v>u.</v>
      </c>
      <c r="T25" s="23" t="str">
        <f t="shared" si="24"/>
        <v>6</v>
      </c>
      <c r="U25" s="23" t="str">
        <f t="shared" si="25"/>
        <v>2</v>
      </c>
      <c r="V25" s="23" t="str">
        <f t="shared" si="26"/>
        <v>7</v>
      </c>
      <c r="W25" s="32" t="str">
        <f t="shared" si="27"/>
        <v>7</v>
      </c>
      <c r="X25" s="32" t="str">
        <f t="shared" si="28"/>
        <v>8</v>
      </c>
      <c r="Y25" s="32" t="str">
        <f t="shared" si="29"/>
        <v>6</v>
      </c>
      <c r="Z25" s="23" t="str">
        <f t="shared" si="52"/>
        <v>is</v>
      </c>
      <c r="AA25" s="23"/>
      <c r="AB25" s="25" t="str">
        <f t="shared" si="30"/>
        <v>u.</v>
      </c>
      <c r="AC25" s="23" t="str">
        <f t="shared" si="31"/>
        <v>6</v>
      </c>
      <c r="AD25" s="23" t="str">
        <f t="shared" si="32"/>
        <v>2</v>
      </c>
      <c r="AE25" s="23" t="str">
        <f t="shared" si="33"/>
        <v>7</v>
      </c>
      <c r="AF25" s="32" t="str">
        <f t="shared" si="34"/>
        <v>7</v>
      </c>
      <c r="AG25" s="32" t="str">
        <f t="shared" si="35"/>
        <v>8</v>
      </c>
      <c r="AH25" s="32" t="str">
        <f t="shared" si="36"/>
        <v>6</v>
      </c>
      <c r="AI25" s="23" t="str">
        <f t="shared" si="53"/>
        <v>is</v>
      </c>
      <c r="AJ25" s="23"/>
      <c r="AK25" s="35">
        <f ca="1" t="shared" si="37"/>
        <v>627786</v>
      </c>
      <c r="AL25" s="35" t="str">
        <f t="shared" si="38"/>
        <v>6</v>
      </c>
      <c r="AM25" s="35" t="str">
        <f t="shared" si="39"/>
        <v>2</v>
      </c>
      <c r="AN25" s="35" t="str">
        <f t="shared" si="40"/>
        <v>7</v>
      </c>
      <c r="AO25" s="35" t="str">
        <f t="shared" si="41"/>
        <v>7</v>
      </c>
      <c r="AP25" s="35" t="str">
        <f t="shared" si="42"/>
        <v>8</v>
      </c>
      <c r="AQ25" s="35" t="str">
        <f t="shared" si="43"/>
        <v>6</v>
      </c>
      <c r="AR25">
        <f ca="1" t="shared" si="44"/>
        <v>0.24665978824823576</v>
      </c>
      <c r="AS25">
        <f ca="1" t="shared" si="44"/>
        <v>0.48671164619823326</v>
      </c>
      <c r="AT25">
        <f ca="1" t="shared" si="44"/>
        <v>0.851404244141114</v>
      </c>
      <c r="AU25">
        <f ca="1" t="shared" si="44"/>
        <v>0.14678950917442135</v>
      </c>
      <c r="AV25">
        <f ca="1" t="shared" si="44"/>
        <v>0.804946820914699</v>
      </c>
      <c r="AW25">
        <f ca="1" t="shared" si="44"/>
        <v>0.7202192669205241</v>
      </c>
      <c r="AX25">
        <f t="shared" si="45"/>
      </c>
      <c r="AY25">
        <f t="shared" si="46"/>
      </c>
      <c r="AZ25">
        <f t="shared" si="47"/>
      </c>
      <c r="BA25">
        <f t="shared" si="48"/>
        <v>1</v>
      </c>
      <c r="BB25">
        <f t="shared" si="49"/>
      </c>
      <c r="BC25">
        <f t="shared" si="50"/>
      </c>
    </row>
    <row r="26" spans="1:55" ht="16.5" customHeight="1">
      <c r="A26" s="9" t="s">
        <v>21</v>
      </c>
      <c r="B26" s="32" t="str">
        <f t="shared" si="10"/>
        <v>5</v>
      </c>
      <c r="C26" s="32" t="str">
        <f t="shared" si="11"/>
        <v>8</v>
      </c>
      <c r="D26" s="32" t="str">
        <f t="shared" si="12"/>
        <v>7</v>
      </c>
      <c r="E26" s="32" t="str">
        <f t="shared" si="13"/>
        <v>5</v>
      </c>
      <c r="F26" s="32" t="str">
        <f t="shared" si="14"/>
        <v>9</v>
      </c>
      <c r="G26" s="32" t="str">
        <f t="shared" si="15"/>
        <v>3</v>
      </c>
      <c r="H26" s="27" t="s">
        <v>35</v>
      </c>
      <c r="I26" s="27"/>
      <c r="J26" s="38" t="str">
        <f t="shared" si="16"/>
        <v>v.</v>
      </c>
      <c r="K26" s="32" t="str">
        <f t="shared" si="17"/>
        <v>5</v>
      </c>
      <c r="L26" s="32" t="str">
        <f t="shared" si="18"/>
        <v>8</v>
      </c>
      <c r="M26" s="32" t="str">
        <f t="shared" si="19"/>
        <v>7</v>
      </c>
      <c r="N26" s="32" t="str">
        <f t="shared" si="20"/>
        <v>5</v>
      </c>
      <c r="O26" s="32" t="str">
        <f t="shared" si="21"/>
        <v>9</v>
      </c>
      <c r="P26" s="32" t="str">
        <f t="shared" si="22"/>
        <v>3</v>
      </c>
      <c r="Q26" s="36" t="str">
        <f t="shared" si="51"/>
        <v>is</v>
      </c>
      <c r="R26" s="23"/>
      <c r="S26" s="25" t="str">
        <f t="shared" si="23"/>
        <v>v.</v>
      </c>
      <c r="T26" s="23" t="str">
        <f t="shared" si="24"/>
        <v>5</v>
      </c>
      <c r="U26" s="23" t="str">
        <f t="shared" si="25"/>
        <v>8</v>
      </c>
      <c r="V26" s="23" t="str">
        <f t="shared" si="26"/>
        <v>7</v>
      </c>
      <c r="W26" s="32" t="str">
        <f t="shared" si="27"/>
        <v>5</v>
      </c>
      <c r="X26" s="32" t="str">
        <f t="shared" si="28"/>
        <v>9</v>
      </c>
      <c r="Y26" s="32" t="str">
        <f t="shared" si="29"/>
        <v>3</v>
      </c>
      <c r="Z26" s="23" t="str">
        <f t="shared" si="52"/>
        <v>is</v>
      </c>
      <c r="AA26" s="23"/>
      <c r="AB26" s="25" t="str">
        <f t="shared" si="30"/>
        <v>v.</v>
      </c>
      <c r="AC26" s="23" t="str">
        <f t="shared" si="31"/>
        <v>5</v>
      </c>
      <c r="AD26" s="23" t="str">
        <f t="shared" si="32"/>
        <v>8</v>
      </c>
      <c r="AE26" s="23" t="str">
        <f t="shared" si="33"/>
        <v>7</v>
      </c>
      <c r="AF26" s="32" t="str">
        <f t="shared" si="34"/>
        <v>5</v>
      </c>
      <c r="AG26" s="32" t="str">
        <f t="shared" si="35"/>
        <v>9</v>
      </c>
      <c r="AH26" s="32" t="str">
        <f t="shared" si="36"/>
        <v>3</v>
      </c>
      <c r="AI26" s="23" t="str">
        <f t="shared" si="53"/>
        <v>is</v>
      </c>
      <c r="AJ26" s="23"/>
      <c r="AK26" s="35">
        <f ca="1" t="shared" si="37"/>
        <v>587593</v>
      </c>
      <c r="AL26" s="35" t="str">
        <f t="shared" si="38"/>
        <v>5</v>
      </c>
      <c r="AM26" s="35" t="str">
        <f t="shared" si="39"/>
        <v>8</v>
      </c>
      <c r="AN26" s="35" t="str">
        <f t="shared" si="40"/>
        <v>7</v>
      </c>
      <c r="AO26" s="35" t="str">
        <f t="shared" si="41"/>
        <v>5</v>
      </c>
      <c r="AP26" s="35" t="str">
        <f t="shared" si="42"/>
        <v>9</v>
      </c>
      <c r="AQ26" s="35" t="str">
        <f t="shared" si="43"/>
        <v>3</v>
      </c>
      <c r="AR26">
        <f ca="1" t="shared" si="44"/>
        <v>0.05121053952342436</v>
      </c>
      <c r="AS26">
        <f ca="1" t="shared" si="44"/>
        <v>0.22607133201033602</v>
      </c>
      <c r="AT26">
        <f ca="1" t="shared" si="44"/>
        <v>0.02792895958658992</v>
      </c>
      <c r="AU26">
        <f ca="1" t="shared" si="44"/>
        <v>0.3922421222127648</v>
      </c>
      <c r="AV26">
        <f ca="1" t="shared" si="44"/>
        <v>0.3461014198805481</v>
      </c>
      <c r="AW26">
        <f ca="1" t="shared" si="44"/>
        <v>0.638350645602805</v>
      </c>
      <c r="AX26">
        <f t="shared" si="45"/>
      </c>
      <c r="AY26">
        <f t="shared" si="46"/>
      </c>
      <c r="AZ26">
        <f t="shared" si="47"/>
        <v>1</v>
      </c>
      <c r="BA26">
        <f t="shared" si="48"/>
      </c>
      <c r="BB26">
        <f t="shared" si="49"/>
      </c>
      <c r="BC26">
        <f t="shared" si="50"/>
      </c>
    </row>
    <row r="27" spans="1:55" ht="16.5" customHeight="1">
      <c r="A27" s="9" t="s">
        <v>22</v>
      </c>
      <c r="B27" s="32" t="str">
        <f t="shared" si="10"/>
        <v>2</v>
      </c>
      <c r="C27" s="32" t="str">
        <f t="shared" si="11"/>
        <v>0</v>
      </c>
      <c r="D27" s="32" t="str">
        <f t="shared" si="12"/>
        <v>5</v>
      </c>
      <c r="E27" s="32" t="str">
        <f t="shared" si="13"/>
        <v>2</v>
      </c>
      <c r="F27" s="32" t="str">
        <f t="shared" si="14"/>
        <v>4</v>
      </c>
      <c r="G27" s="32" t="str">
        <f t="shared" si="15"/>
        <v>0</v>
      </c>
      <c r="H27" s="27" t="s">
        <v>35</v>
      </c>
      <c r="I27" s="27"/>
      <c r="J27" s="38" t="str">
        <f t="shared" si="16"/>
        <v>w.</v>
      </c>
      <c r="K27" s="32" t="str">
        <f t="shared" si="17"/>
        <v>2</v>
      </c>
      <c r="L27" s="32" t="str">
        <f t="shared" si="18"/>
        <v>0</v>
      </c>
      <c r="M27" s="32" t="str">
        <f t="shared" si="19"/>
        <v>5</v>
      </c>
      <c r="N27" s="32" t="str">
        <f t="shared" si="20"/>
        <v>2</v>
      </c>
      <c r="O27" s="32" t="str">
        <f t="shared" si="21"/>
        <v>4</v>
      </c>
      <c r="P27" s="32" t="str">
        <f t="shared" si="22"/>
        <v>0</v>
      </c>
      <c r="Q27" s="36" t="str">
        <f t="shared" si="51"/>
        <v>is</v>
      </c>
      <c r="R27" s="23"/>
      <c r="S27" s="25" t="str">
        <f t="shared" si="23"/>
        <v>w.</v>
      </c>
      <c r="T27" s="23" t="str">
        <f t="shared" si="24"/>
        <v>2</v>
      </c>
      <c r="U27" s="23" t="str">
        <f t="shared" si="25"/>
        <v>0</v>
      </c>
      <c r="V27" s="23" t="str">
        <f t="shared" si="26"/>
        <v>5</v>
      </c>
      <c r="W27" s="32" t="str">
        <f t="shared" si="27"/>
        <v>2</v>
      </c>
      <c r="X27" s="32" t="str">
        <f t="shared" si="28"/>
        <v>4</v>
      </c>
      <c r="Y27" s="32" t="str">
        <f t="shared" si="29"/>
        <v>0</v>
      </c>
      <c r="Z27" s="23" t="str">
        <f t="shared" si="52"/>
        <v>is</v>
      </c>
      <c r="AA27" s="23"/>
      <c r="AB27" s="25" t="str">
        <f t="shared" si="30"/>
        <v>w.</v>
      </c>
      <c r="AC27" s="23" t="str">
        <f t="shared" si="31"/>
        <v>2</v>
      </c>
      <c r="AD27" s="23" t="str">
        <f t="shared" si="32"/>
        <v>0</v>
      </c>
      <c r="AE27" s="23" t="str">
        <f t="shared" si="33"/>
        <v>5</v>
      </c>
      <c r="AF27" s="32" t="str">
        <f t="shared" si="34"/>
        <v>2</v>
      </c>
      <c r="AG27" s="32" t="str">
        <f t="shared" si="35"/>
        <v>4</v>
      </c>
      <c r="AH27" s="32" t="str">
        <f t="shared" si="36"/>
        <v>0</v>
      </c>
      <c r="AI27" s="23" t="str">
        <f t="shared" si="53"/>
        <v>is</v>
      </c>
      <c r="AJ27" s="23"/>
      <c r="AK27" s="35">
        <f ca="1" t="shared" si="37"/>
        <v>205240</v>
      </c>
      <c r="AL27" s="35" t="str">
        <f t="shared" si="38"/>
        <v>2</v>
      </c>
      <c r="AM27" s="35" t="str">
        <f t="shared" si="39"/>
        <v>0</v>
      </c>
      <c r="AN27" s="35" t="str">
        <f t="shared" si="40"/>
        <v>5</v>
      </c>
      <c r="AO27" s="35" t="str">
        <f t="shared" si="41"/>
        <v>2</v>
      </c>
      <c r="AP27" s="35" t="str">
        <f t="shared" si="42"/>
        <v>4</v>
      </c>
      <c r="AQ27" s="35" t="str">
        <f t="shared" si="43"/>
        <v>0</v>
      </c>
      <c r="AR27">
        <f ca="1" t="shared" si="44"/>
        <v>0.5293832947757462</v>
      </c>
      <c r="AS27">
        <f ca="1" t="shared" si="44"/>
        <v>0.6450649846081198</v>
      </c>
      <c r="AT27">
        <f ca="1" t="shared" si="44"/>
        <v>0.9818401113427593</v>
      </c>
      <c r="AU27">
        <f ca="1" t="shared" si="44"/>
        <v>0.213678012352851</v>
      </c>
      <c r="AV27">
        <f ca="1" t="shared" si="44"/>
        <v>0.731209866079892</v>
      </c>
      <c r="AW27">
        <f ca="1" t="shared" si="44"/>
        <v>0.7748411090862632</v>
      </c>
      <c r="AX27">
        <f t="shared" si="45"/>
      </c>
      <c r="AY27">
        <f t="shared" si="46"/>
      </c>
      <c r="AZ27">
        <f t="shared" si="47"/>
      </c>
      <c r="BA27">
        <f t="shared" si="48"/>
        <v>1</v>
      </c>
      <c r="BB27">
        <f t="shared" si="49"/>
      </c>
      <c r="BC27">
        <f t="shared" si="50"/>
      </c>
    </row>
    <row r="28" spans="1:55" ht="16.5" customHeight="1">
      <c r="A28" s="9" t="s">
        <v>23</v>
      </c>
      <c r="B28" s="32" t="str">
        <f t="shared" si="10"/>
        <v>9</v>
      </c>
      <c r="C28" s="32" t="str">
        <f t="shared" si="11"/>
        <v>3</v>
      </c>
      <c r="D28" s="32" t="str">
        <f t="shared" si="12"/>
        <v>9</v>
      </c>
      <c r="E28" s="32" t="str">
        <f t="shared" si="13"/>
        <v>0</v>
      </c>
      <c r="F28" s="32" t="str">
        <f t="shared" si="14"/>
        <v>2</v>
      </c>
      <c r="G28" s="32" t="str">
        <f t="shared" si="15"/>
        <v>2</v>
      </c>
      <c r="H28" s="27" t="s">
        <v>35</v>
      </c>
      <c r="I28" s="27"/>
      <c r="J28" s="38" t="str">
        <f t="shared" si="16"/>
        <v>x.</v>
      </c>
      <c r="K28" s="32" t="str">
        <f t="shared" si="17"/>
        <v>9</v>
      </c>
      <c r="L28" s="32" t="str">
        <f t="shared" si="18"/>
        <v>3</v>
      </c>
      <c r="M28" s="32" t="str">
        <f t="shared" si="19"/>
        <v>9</v>
      </c>
      <c r="N28" s="32" t="str">
        <f t="shared" si="20"/>
        <v>0</v>
      </c>
      <c r="O28" s="32" t="str">
        <f t="shared" si="21"/>
        <v>2</v>
      </c>
      <c r="P28" s="32" t="str">
        <f t="shared" si="22"/>
        <v>2</v>
      </c>
      <c r="Q28" s="36" t="str">
        <f t="shared" si="51"/>
        <v>is</v>
      </c>
      <c r="R28" s="23"/>
      <c r="S28" s="25" t="str">
        <f t="shared" si="23"/>
        <v>x.</v>
      </c>
      <c r="T28" s="23" t="str">
        <f t="shared" si="24"/>
        <v>9</v>
      </c>
      <c r="U28" s="23" t="str">
        <f t="shared" si="25"/>
        <v>3</v>
      </c>
      <c r="V28" s="23" t="str">
        <f t="shared" si="26"/>
        <v>9</v>
      </c>
      <c r="W28" s="32" t="str">
        <f t="shared" si="27"/>
        <v>0</v>
      </c>
      <c r="X28" s="32" t="str">
        <f t="shared" si="28"/>
        <v>2</v>
      </c>
      <c r="Y28" s="32" t="str">
        <f t="shared" si="29"/>
        <v>2</v>
      </c>
      <c r="Z28" s="23" t="str">
        <f t="shared" si="52"/>
        <v>is</v>
      </c>
      <c r="AA28" s="23"/>
      <c r="AB28" s="25" t="str">
        <f t="shared" si="30"/>
        <v>x.</v>
      </c>
      <c r="AC28" s="23" t="str">
        <f t="shared" si="31"/>
        <v>9</v>
      </c>
      <c r="AD28" s="23" t="str">
        <f t="shared" si="32"/>
        <v>3</v>
      </c>
      <c r="AE28" s="23" t="str">
        <f t="shared" si="33"/>
        <v>9</v>
      </c>
      <c r="AF28" s="32" t="str">
        <f t="shared" si="34"/>
        <v>0</v>
      </c>
      <c r="AG28" s="32" t="str">
        <f t="shared" si="35"/>
        <v>2</v>
      </c>
      <c r="AH28" s="32" t="str">
        <f t="shared" si="36"/>
        <v>2</v>
      </c>
      <c r="AI28" s="23" t="str">
        <f t="shared" si="53"/>
        <v>is</v>
      </c>
      <c r="AJ28" s="23"/>
      <c r="AK28" s="35">
        <f ca="1" t="shared" si="37"/>
        <v>939022</v>
      </c>
      <c r="AL28" s="35" t="str">
        <f t="shared" si="38"/>
        <v>9</v>
      </c>
      <c r="AM28" s="35" t="str">
        <f t="shared" si="39"/>
        <v>3</v>
      </c>
      <c r="AN28" s="35" t="str">
        <f t="shared" si="40"/>
        <v>9</v>
      </c>
      <c r="AO28" s="35" t="str">
        <f t="shared" si="41"/>
        <v>0</v>
      </c>
      <c r="AP28" s="35" t="str">
        <f t="shared" si="42"/>
        <v>2</v>
      </c>
      <c r="AQ28" s="35" t="str">
        <f t="shared" si="43"/>
        <v>2</v>
      </c>
      <c r="AR28">
        <f ca="1" t="shared" si="44"/>
        <v>0.6674593407414622</v>
      </c>
      <c r="AS28">
        <f ca="1" t="shared" si="44"/>
        <v>0.8991136944023284</v>
      </c>
      <c r="AT28">
        <f ca="1" t="shared" si="44"/>
        <v>0.5238494708471368</v>
      </c>
      <c r="AU28">
        <f ca="1" t="shared" si="44"/>
        <v>0.20026412634771273</v>
      </c>
      <c r="AV28">
        <f ca="1" t="shared" si="44"/>
        <v>0.9458022161009945</v>
      </c>
      <c r="AW28">
        <f ca="1" t="shared" si="44"/>
        <v>0.27670599445457267</v>
      </c>
      <c r="AX28">
        <f t="shared" si="45"/>
      </c>
      <c r="AY28">
        <f t="shared" si="46"/>
      </c>
      <c r="AZ28">
        <f t="shared" si="47"/>
      </c>
      <c r="BA28">
        <f t="shared" si="48"/>
        <v>1</v>
      </c>
      <c r="BB28">
        <f t="shared" si="49"/>
      </c>
      <c r="BC28">
        <f t="shared" si="50"/>
      </c>
    </row>
    <row r="29" spans="1:55" ht="16.5" customHeight="1">
      <c r="A29" s="9" t="s">
        <v>24</v>
      </c>
      <c r="B29" s="32" t="str">
        <f t="shared" si="10"/>
        <v>1</v>
      </c>
      <c r="C29" s="32" t="str">
        <f t="shared" si="11"/>
        <v>3</v>
      </c>
      <c r="D29" s="32" t="str">
        <f t="shared" si="12"/>
        <v>6</v>
      </c>
      <c r="E29" s="32" t="str">
        <f t="shared" si="13"/>
        <v>4</v>
      </c>
      <c r="F29" s="32" t="str">
        <f t="shared" si="14"/>
        <v>0</v>
      </c>
      <c r="G29" s="32" t="str">
        <f t="shared" si="15"/>
        <v>4</v>
      </c>
      <c r="H29" s="27" t="s">
        <v>35</v>
      </c>
      <c r="I29" s="27"/>
      <c r="J29" s="38" t="str">
        <f t="shared" si="16"/>
        <v>y.</v>
      </c>
      <c r="K29" s="32" t="str">
        <f t="shared" si="17"/>
        <v>1</v>
      </c>
      <c r="L29" s="32" t="str">
        <f t="shared" si="18"/>
        <v>3</v>
      </c>
      <c r="M29" s="32" t="str">
        <f t="shared" si="19"/>
        <v>6</v>
      </c>
      <c r="N29" s="32" t="str">
        <f t="shared" si="20"/>
        <v>4</v>
      </c>
      <c r="O29" s="32" t="str">
        <f t="shared" si="21"/>
        <v>0</v>
      </c>
      <c r="P29" s="32" t="str">
        <f t="shared" si="22"/>
        <v>4</v>
      </c>
      <c r="Q29" s="36" t="str">
        <f t="shared" si="51"/>
        <v>is</v>
      </c>
      <c r="R29" s="23"/>
      <c r="S29" s="25" t="str">
        <f t="shared" si="23"/>
        <v>y.</v>
      </c>
      <c r="T29" s="23" t="str">
        <f t="shared" si="24"/>
        <v>1</v>
      </c>
      <c r="U29" s="23" t="str">
        <f t="shared" si="25"/>
        <v>3</v>
      </c>
      <c r="V29" s="23" t="str">
        <f t="shared" si="26"/>
        <v>6</v>
      </c>
      <c r="W29" s="32" t="str">
        <f t="shared" si="27"/>
        <v>4</v>
      </c>
      <c r="X29" s="32" t="str">
        <f t="shared" si="28"/>
        <v>0</v>
      </c>
      <c r="Y29" s="32" t="str">
        <f t="shared" si="29"/>
        <v>4</v>
      </c>
      <c r="Z29" s="23" t="str">
        <f t="shared" si="52"/>
        <v>is</v>
      </c>
      <c r="AA29" s="23"/>
      <c r="AB29" s="25" t="str">
        <f t="shared" si="30"/>
        <v>y.</v>
      </c>
      <c r="AC29" s="23" t="str">
        <f t="shared" si="31"/>
        <v>1</v>
      </c>
      <c r="AD29" s="23" t="str">
        <f t="shared" si="32"/>
        <v>3</v>
      </c>
      <c r="AE29" s="23" t="str">
        <f t="shared" si="33"/>
        <v>6</v>
      </c>
      <c r="AF29" s="32" t="str">
        <f t="shared" si="34"/>
        <v>4</v>
      </c>
      <c r="AG29" s="32" t="str">
        <f t="shared" si="35"/>
        <v>0</v>
      </c>
      <c r="AH29" s="32" t="str">
        <f t="shared" si="36"/>
        <v>4</v>
      </c>
      <c r="AI29" s="23" t="str">
        <f t="shared" si="53"/>
        <v>is</v>
      </c>
      <c r="AJ29" s="23"/>
      <c r="AK29" s="35">
        <f ca="1" t="shared" si="37"/>
        <v>136404</v>
      </c>
      <c r="AL29" s="35" t="str">
        <f t="shared" si="38"/>
        <v>1</v>
      </c>
      <c r="AM29" s="35" t="str">
        <f t="shared" si="39"/>
        <v>3</v>
      </c>
      <c r="AN29" s="35" t="str">
        <f t="shared" si="40"/>
        <v>6</v>
      </c>
      <c r="AO29" s="35" t="str">
        <f t="shared" si="41"/>
        <v>4</v>
      </c>
      <c r="AP29" s="35" t="str">
        <f t="shared" si="42"/>
        <v>0</v>
      </c>
      <c r="AQ29" s="35" t="str">
        <f t="shared" si="43"/>
        <v>4</v>
      </c>
      <c r="AR29">
        <f ca="1" t="shared" si="44"/>
        <v>0.7519543221753668</v>
      </c>
      <c r="AS29">
        <f ca="1" t="shared" si="44"/>
        <v>0.22868349022988532</v>
      </c>
      <c r="AT29">
        <f ca="1" t="shared" si="44"/>
        <v>0.13384668374338116</v>
      </c>
      <c r="AU29">
        <f ca="1" t="shared" si="44"/>
        <v>0.6920320749052777</v>
      </c>
      <c r="AV29">
        <f ca="1" t="shared" si="44"/>
        <v>0.554466415173968</v>
      </c>
      <c r="AW29">
        <f ca="1" t="shared" si="44"/>
        <v>0.6569167266019162</v>
      </c>
      <c r="AX29">
        <f t="shared" si="45"/>
      </c>
      <c r="AY29">
        <f t="shared" si="46"/>
      </c>
      <c r="AZ29">
        <f t="shared" si="47"/>
        <v>1</v>
      </c>
      <c r="BA29">
        <f t="shared" si="48"/>
      </c>
      <c r="BB29">
        <f t="shared" si="49"/>
      </c>
      <c r="BC29">
        <f t="shared" si="50"/>
      </c>
    </row>
    <row r="30" spans="1:55" ht="16.5" customHeight="1">
      <c r="A30" s="9" t="s">
        <v>25</v>
      </c>
      <c r="B30" s="32" t="str">
        <f t="shared" si="10"/>
        <v>2</v>
      </c>
      <c r="C30" s="32" t="str">
        <f t="shared" si="11"/>
        <v>8</v>
      </c>
      <c r="D30" s="32" t="str">
        <f t="shared" si="12"/>
        <v>6</v>
      </c>
      <c r="E30" s="32" t="str">
        <f t="shared" si="13"/>
        <v>4</v>
      </c>
      <c r="F30" s="32" t="str">
        <f t="shared" si="14"/>
        <v>0</v>
      </c>
      <c r="G30" s="32" t="str">
        <f t="shared" si="15"/>
        <v>7</v>
      </c>
      <c r="H30" s="27" t="s">
        <v>35</v>
      </c>
      <c r="I30" s="27"/>
      <c r="J30" s="38" t="str">
        <f t="shared" si="16"/>
        <v>z.</v>
      </c>
      <c r="K30" s="32" t="str">
        <f t="shared" si="17"/>
        <v>2</v>
      </c>
      <c r="L30" s="32" t="str">
        <f t="shared" si="18"/>
        <v>8</v>
      </c>
      <c r="M30" s="32" t="str">
        <f t="shared" si="19"/>
        <v>6</v>
      </c>
      <c r="N30" s="32" t="str">
        <f t="shared" si="20"/>
        <v>4</v>
      </c>
      <c r="O30" s="32" t="str">
        <f t="shared" si="21"/>
        <v>0</v>
      </c>
      <c r="P30" s="32" t="str">
        <f t="shared" si="22"/>
        <v>7</v>
      </c>
      <c r="Q30" s="36" t="str">
        <f t="shared" si="51"/>
        <v>is</v>
      </c>
      <c r="R30" s="23"/>
      <c r="S30" s="25" t="str">
        <f t="shared" si="23"/>
        <v>z.</v>
      </c>
      <c r="T30" s="23" t="str">
        <f t="shared" si="24"/>
        <v>2</v>
      </c>
      <c r="U30" s="23" t="str">
        <f t="shared" si="25"/>
        <v>8</v>
      </c>
      <c r="V30" s="23" t="str">
        <f t="shared" si="26"/>
        <v>6</v>
      </c>
      <c r="W30" s="32" t="str">
        <f t="shared" si="27"/>
        <v>4</v>
      </c>
      <c r="X30" s="32" t="str">
        <f t="shared" si="28"/>
        <v>0</v>
      </c>
      <c r="Y30" s="32" t="str">
        <f t="shared" si="29"/>
        <v>7</v>
      </c>
      <c r="Z30" s="23" t="str">
        <f t="shared" si="52"/>
        <v>is</v>
      </c>
      <c r="AA30" s="23"/>
      <c r="AB30" s="25" t="str">
        <f t="shared" si="30"/>
        <v>z.</v>
      </c>
      <c r="AC30" s="23" t="str">
        <f t="shared" si="31"/>
        <v>2</v>
      </c>
      <c r="AD30" s="23" t="str">
        <f t="shared" si="32"/>
        <v>8</v>
      </c>
      <c r="AE30" s="23" t="str">
        <f t="shared" si="33"/>
        <v>6</v>
      </c>
      <c r="AF30" s="32" t="str">
        <f t="shared" si="34"/>
        <v>4</v>
      </c>
      <c r="AG30" s="32" t="str">
        <f t="shared" si="35"/>
        <v>0</v>
      </c>
      <c r="AH30" s="32" t="str">
        <f t="shared" si="36"/>
        <v>7</v>
      </c>
      <c r="AI30" s="23" t="str">
        <f t="shared" si="53"/>
        <v>is</v>
      </c>
      <c r="AJ30" s="23"/>
      <c r="AK30" s="35">
        <f ca="1" t="shared" si="37"/>
        <v>286407</v>
      </c>
      <c r="AL30" s="35" t="str">
        <f t="shared" si="38"/>
        <v>2</v>
      </c>
      <c r="AM30" s="35" t="str">
        <f t="shared" si="39"/>
        <v>8</v>
      </c>
      <c r="AN30" s="35" t="str">
        <f t="shared" si="40"/>
        <v>6</v>
      </c>
      <c r="AO30" s="35" t="str">
        <f t="shared" si="41"/>
        <v>4</v>
      </c>
      <c r="AP30" s="35" t="str">
        <f t="shared" si="42"/>
        <v>0</v>
      </c>
      <c r="AQ30" s="35" t="str">
        <f t="shared" si="43"/>
        <v>7</v>
      </c>
      <c r="AR30">
        <f ca="1" t="shared" si="44"/>
        <v>0.5546979251630217</v>
      </c>
      <c r="AS30">
        <f ca="1" t="shared" si="44"/>
        <v>0.13894182342567252</v>
      </c>
      <c r="AT30">
        <f ca="1" t="shared" si="44"/>
        <v>0.36157845613682116</v>
      </c>
      <c r="AU30">
        <f ca="1" t="shared" si="44"/>
        <v>0.739650103662207</v>
      </c>
      <c r="AV30">
        <f ca="1" t="shared" si="44"/>
        <v>0.12479631640916189</v>
      </c>
      <c r="AW30">
        <f ca="1" t="shared" si="44"/>
        <v>0.5738247689249034</v>
      </c>
      <c r="AX30">
        <f t="shared" si="45"/>
      </c>
      <c r="AY30">
        <f t="shared" si="46"/>
      </c>
      <c r="AZ30">
        <f t="shared" si="47"/>
      </c>
      <c r="BA30">
        <f t="shared" si="48"/>
      </c>
      <c r="BB30">
        <f t="shared" si="49"/>
        <v>1</v>
      </c>
      <c r="BC30">
        <f t="shared" si="50"/>
      </c>
    </row>
    <row r="31" spans="1:55" ht="16.5" customHeight="1">
      <c r="A31" s="9" t="s">
        <v>26</v>
      </c>
      <c r="B31" s="32" t="str">
        <f t="shared" si="10"/>
        <v>2</v>
      </c>
      <c r="C31" s="32" t="str">
        <f t="shared" si="11"/>
        <v>6</v>
      </c>
      <c r="D31" s="32" t="str">
        <f t="shared" si="12"/>
        <v>8</v>
      </c>
      <c r="E31" s="32" t="str">
        <f t="shared" si="13"/>
        <v>0</v>
      </c>
      <c r="F31" s="32" t="str">
        <f t="shared" si="14"/>
        <v>8</v>
      </c>
      <c r="G31" s="32" t="str">
        <f t="shared" si="15"/>
        <v>9</v>
      </c>
      <c r="H31" s="27" t="s">
        <v>35</v>
      </c>
      <c r="I31" s="27"/>
      <c r="J31" s="38" t="str">
        <f t="shared" si="16"/>
        <v>aa.</v>
      </c>
      <c r="K31" s="32" t="str">
        <f t="shared" si="17"/>
        <v>2</v>
      </c>
      <c r="L31" s="32" t="str">
        <f t="shared" si="18"/>
        <v>6</v>
      </c>
      <c r="M31" s="32" t="str">
        <f t="shared" si="19"/>
        <v>8</v>
      </c>
      <c r="N31" s="32" t="str">
        <f t="shared" si="20"/>
        <v>0</v>
      </c>
      <c r="O31" s="32" t="str">
        <f t="shared" si="21"/>
        <v>8</v>
      </c>
      <c r="P31" s="32" t="str">
        <f t="shared" si="22"/>
        <v>9</v>
      </c>
      <c r="Q31" s="36" t="str">
        <f t="shared" si="51"/>
        <v>is</v>
      </c>
      <c r="R31" s="23"/>
      <c r="S31" s="25" t="str">
        <f t="shared" si="23"/>
        <v>aa.</v>
      </c>
      <c r="T31" s="23" t="str">
        <f t="shared" si="24"/>
        <v>2</v>
      </c>
      <c r="U31" s="23" t="str">
        <f t="shared" si="25"/>
        <v>6</v>
      </c>
      <c r="V31" s="23" t="str">
        <f t="shared" si="26"/>
        <v>8</v>
      </c>
      <c r="W31" s="32" t="str">
        <f t="shared" si="27"/>
        <v>0</v>
      </c>
      <c r="X31" s="32" t="str">
        <f t="shared" si="28"/>
        <v>8</v>
      </c>
      <c r="Y31" s="32" t="str">
        <f t="shared" si="29"/>
        <v>9</v>
      </c>
      <c r="Z31" s="23" t="str">
        <f t="shared" si="52"/>
        <v>is</v>
      </c>
      <c r="AA31" s="23"/>
      <c r="AB31" s="25" t="str">
        <f t="shared" si="30"/>
        <v>aa.</v>
      </c>
      <c r="AC31" s="23" t="str">
        <f t="shared" si="31"/>
        <v>2</v>
      </c>
      <c r="AD31" s="23" t="str">
        <f t="shared" si="32"/>
        <v>6</v>
      </c>
      <c r="AE31" s="23" t="str">
        <f t="shared" si="33"/>
        <v>8</v>
      </c>
      <c r="AF31" s="32" t="str">
        <f t="shared" si="34"/>
        <v>0</v>
      </c>
      <c r="AG31" s="32" t="str">
        <f t="shared" si="35"/>
        <v>8</v>
      </c>
      <c r="AH31" s="32" t="str">
        <f t="shared" si="36"/>
        <v>9</v>
      </c>
      <c r="AI31" s="23" t="str">
        <f t="shared" si="53"/>
        <v>is</v>
      </c>
      <c r="AJ31" s="23"/>
      <c r="AK31" s="35">
        <f ca="1" t="shared" si="37"/>
        <v>268089</v>
      </c>
      <c r="AL31" s="35" t="str">
        <f t="shared" si="38"/>
        <v>2</v>
      </c>
      <c r="AM31" s="35" t="str">
        <f t="shared" si="39"/>
        <v>6</v>
      </c>
      <c r="AN31" s="35" t="str">
        <f t="shared" si="40"/>
        <v>8</v>
      </c>
      <c r="AO31" s="35" t="str">
        <f t="shared" si="41"/>
        <v>0</v>
      </c>
      <c r="AP31" s="35" t="str">
        <f t="shared" si="42"/>
        <v>8</v>
      </c>
      <c r="AQ31" s="35" t="str">
        <f t="shared" si="43"/>
        <v>9</v>
      </c>
      <c r="AR31">
        <f ca="1" t="shared" si="44"/>
        <v>0.6866320304670896</v>
      </c>
      <c r="AS31">
        <f ca="1" t="shared" si="44"/>
        <v>0.20710853079111535</v>
      </c>
      <c r="AT31">
        <f ca="1" t="shared" si="44"/>
        <v>0.6312745002829585</v>
      </c>
      <c r="AU31">
        <f ca="1" t="shared" si="44"/>
        <v>0.7085837327509985</v>
      </c>
      <c r="AV31">
        <f ca="1" t="shared" si="44"/>
        <v>0.5422893979126704</v>
      </c>
      <c r="AW31">
        <f ca="1" t="shared" si="44"/>
        <v>0.7714235570901657</v>
      </c>
      <c r="AX31">
        <f t="shared" si="45"/>
      </c>
      <c r="AY31">
        <f t="shared" si="46"/>
        <v>1</v>
      </c>
      <c r="AZ31">
        <f t="shared" si="47"/>
      </c>
      <c r="BA31">
        <f t="shared" si="48"/>
      </c>
      <c r="BB31">
        <f t="shared" si="49"/>
      </c>
      <c r="BC31">
        <f t="shared" si="50"/>
      </c>
    </row>
    <row r="32" spans="1:55" ht="16.5" customHeight="1">
      <c r="A32" s="9" t="s">
        <v>27</v>
      </c>
      <c r="B32" s="32" t="str">
        <f t="shared" si="10"/>
        <v>6</v>
      </c>
      <c r="C32" s="32" t="str">
        <f t="shared" si="11"/>
        <v>8</v>
      </c>
      <c r="D32" s="32" t="str">
        <f t="shared" si="12"/>
        <v>3</v>
      </c>
      <c r="E32" s="32" t="str">
        <f t="shared" si="13"/>
        <v>9</v>
      </c>
      <c r="F32" s="32" t="str">
        <f t="shared" si="14"/>
        <v>3</v>
      </c>
      <c r="G32" s="32" t="str">
        <f t="shared" si="15"/>
        <v>1</v>
      </c>
      <c r="H32" s="27" t="s">
        <v>35</v>
      </c>
      <c r="I32" s="27"/>
      <c r="J32" s="38" t="str">
        <f t="shared" si="16"/>
        <v>ab.</v>
      </c>
      <c r="K32" s="32" t="str">
        <f t="shared" si="17"/>
        <v>6</v>
      </c>
      <c r="L32" s="32" t="str">
        <f t="shared" si="18"/>
        <v>8</v>
      </c>
      <c r="M32" s="32" t="str">
        <f t="shared" si="19"/>
        <v>3</v>
      </c>
      <c r="N32" s="32" t="str">
        <f t="shared" si="20"/>
        <v>9</v>
      </c>
      <c r="O32" s="32" t="str">
        <f t="shared" si="21"/>
        <v>3</v>
      </c>
      <c r="P32" s="32" t="str">
        <f t="shared" si="22"/>
        <v>1</v>
      </c>
      <c r="Q32" s="36" t="str">
        <f t="shared" si="51"/>
        <v>is</v>
      </c>
      <c r="R32" s="23"/>
      <c r="S32" s="25" t="str">
        <f t="shared" si="23"/>
        <v>ab.</v>
      </c>
      <c r="T32" s="23" t="str">
        <f t="shared" si="24"/>
        <v>6</v>
      </c>
      <c r="U32" s="23" t="str">
        <f t="shared" si="25"/>
        <v>8</v>
      </c>
      <c r="V32" s="23" t="str">
        <f t="shared" si="26"/>
        <v>3</v>
      </c>
      <c r="W32" s="32" t="str">
        <f t="shared" si="27"/>
        <v>9</v>
      </c>
      <c r="X32" s="32" t="str">
        <f t="shared" si="28"/>
        <v>3</v>
      </c>
      <c r="Y32" s="32" t="str">
        <f t="shared" si="29"/>
        <v>1</v>
      </c>
      <c r="Z32" s="23" t="str">
        <f t="shared" si="52"/>
        <v>is</v>
      </c>
      <c r="AA32" s="23"/>
      <c r="AB32" s="25" t="str">
        <f t="shared" si="30"/>
        <v>ab.</v>
      </c>
      <c r="AC32" s="23" t="str">
        <f t="shared" si="31"/>
        <v>6</v>
      </c>
      <c r="AD32" s="23" t="str">
        <f t="shared" si="32"/>
        <v>8</v>
      </c>
      <c r="AE32" s="23" t="str">
        <f t="shared" si="33"/>
        <v>3</v>
      </c>
      <c r="AF32" s="32" t="str">
        <f t="shared" si="34"/>
        <v>9</v>
      </c>
      <c r="AG32" s="32" t="str">
        <f t="shared" si="35"/>
        <v>3</v>
      </c>
      <c r="AH32" s="32" t="str">
        <f t="shared" si="36"/>
        <v>1</v>
      </c>
      <c r="AI32" s="23" t="str">
        <f t="shared" si="53"/>
        <v>is</v>
      </c>
      <c r="AJ32" s="23"/>
      <c r="AK32" s="35">
        <f ca="1" t="shared" si="37"/>
        <v>683931</v>
      </c>
      <c r="AL32" s="35" t="str">
        <f t="shared" si="38"/>
        <v>6</v>
      </c>
      <c r="AM32" s="35" t="str">
        <f t="shared" si="39"/>
        <v>8</v>
      </c>
      <c r="AN32" s="35" t="str">
        <f t="shared" si="40"/>
        <v>3</v>
      </c>
      <c r="AO32" s="35" t="str">
        <f t="shared" si="41"/>
        <v>9</v>
      </c>
      <c r="AP32" s="35" t="str">
        <f t="shared" si="42"/>
        <v>3</v>
      </c>
      <c r="AQ32" s="35" t="str">
        <f t="shared" si="43"/>
        <v>1</v>
      </c>
      <c r="AR32">
        <f ca="1" t="shared" si="44"/>
        <v>0.727275745313062</v>
      </c>
      <c r="AS32">
        <f ca="1" t="shared" si="44"/>
        <v>0.5166451458242305</v>
      </c>
      <c r="AT32">
        <f ca="1" t="shared" si="44"/>
        <v>0.3683960546474998</v>
      </c>
      <c r="AU32">
        <f ca="1" t="shared" si="44"/>
        <v>0.5960491871980804</v>
      </c>
      <c r="AV32">
        <f ca="1" t="shared" si="44"/>
        <v>0.6895866413626139</v>
      </c>
      <c r="AW32">
        <f ca="1" t="shared" si="44"/>
        <v>0.13673025714071674</v>
      </c>
      <c r="AX32">
        <f t="shared" si="45"/>
      </c>
      <c r="AY32">
        <f t="shared" si="46"/>
      </c>
      <c r="AZ32">
        <f t="shared" si="47"/>
      </c>
      <c r="BA32">
        <f t="shared" si="48"/>
      </c>
      <c r="BB32">
        <f t="shared" si="49"/>
      </c>
      <c r="BC32">
        <f t="shared" si="50"/>
        <v>1</v>
      </c>
    </row>
    <row r="33" spans="1:55" ht="16.5" customHeight="1">
      <c r="A33" s="9" t="s">
        <v>28</v>
      </c>
      <c r="B33" s="32" t="str">
        <f t="shared" si="10"/>
        <v>5</v>
      </c>
      <c r="C33" s="32" t="str">
        <f t="shared" si="11"/>
        <v>3</v>
      </c>
      <c r="D33" s="32" t="str">
        <f t="shared" si="12"/>
        <v>7</v>
      </c>
      <c r="E33" s="32" t="str">
        <f t="shared" si="13"/>
        <v>5</v>
      </c>
      <c r="F33" s="32" t="str">
        <f t="shared" si="14"/>
        <v>3</v>
      </c>
      <c r="G33" s="32" t="str">
        <f t="shared" si="15"/>
        <v>2</v>
      </c>
      <c r="H33" s="27" t="s">
        <v>35</v>
      </c>
      <c r="I33" s="27"/>
      <c r="J33" s="38" t="str">
        <f t="shared" si="16"/>
        <v>ac.</v>
      </c>
      <c r="K33" s="32" t="str">
        <f t="shared" si="17"/>
        <v>5</v>
      </c>
      <c r="L33" s="32" t="str">
        <f t="shared" si="18"/>
        <v>3</v>
      </c>
      <c r="M33" s="32" t="str">
        <f t="shared" si="19"/>
        <v>7</v>
      </c>
      <c r="N33" s="32" t="str">
        <f t="shared" si="20"/>
        <v>5</v>
      </c>
      <c r="O33" s="32" t="str">
        <f t="shared" si="21"/>
        <v>3</v>
      </c>
      <c r="P33" s="32" t="str">
        <f t="shared" si="22"/>
        <v>2</v>
      </c>
      <c r="Q33" s="36" t="str">
        <f t="shared" si="51"/>
        <v>is</v>
      </c>
      <c r="R33" s="23"/>
      <c r="S33" s="25" t="str">
        <f t="shared" si="23"/>
        <v>ac.</v>
      </c>
      <c r="T33" s="23" t="str">
        <f t="shared" si="24"/>
        <v>5</v>
      </c>
      <c r="U33" s="23" t="str">
        <f t="shared" si="25"/>
        <v>3</v>
      </c>
      <c r="V33" s="23" t="str">
        <f t="shared" si="26"/>
        <v>7</v>
      </c>
      <c r="W33" s="32" t="str">
        <f t="shared" si="27"/>
        <v>5</v>
      </c>
      <c r="X33" s="32" t="str">
        <f t="shared" si="28"/>
        <v>3</v>
      </c>
      <c r="Y33" s="32" t="str">
        <f t="shared" si="29"/>
        <v>2</v>
      </c>
      <c r="Z33" s="23" t="str">
        <f t="shared" si="52"/>
        <v>is</v>
      </c>
      <c r="AA33" s="23"/>
      <c r="AB33" s="25" t="str">
        <f t="shared" si="30"/>
        <v>ac.</v>
      </c>
      <c r="AC33" s="23" t="str">
        <f t="shared" si="31"/>
        <v>5</v>
      </c>
      <c r="AD33" s="23" t="str">
        <f t="shared" si="32"/>
        <v>3</v>
      </c>
      <c r="AE33" s="23" t="str">
        <f t="shared" si="33"/>
        <v>7</v>
      </c>
      <c r="AF33" s="32" t="str">
        <f t="shared" si="34"/>
        <v>5</v>
      </c>
      <c r="AG33" s="32" t="str">
        <f t="shared" si="35"/>
        <v>3</v>
      </c>
      <c r="AH33" s="32" t="str">
        <f t="shared" si="36"/>
        <v>2</v>
      </c>
      <c r="AI33" s="23" t="str">
        <f t="shared" si="53"/>
        <v>is</v>
      </c>
      <c r="AJ33" s="23"/>
      <c r="AK33" s="35">
        <f ca="1" t="shared" si="37"/>
        <v>537532</v>
      </c>
      <c r="AL33" s="35" t="str">
        <f t="shared" si="38"/>
        <v>5</v>
      </c>
      <c r="AM33" s="35" t="str">
        <f t="shared" si="39"/>
        <v>3</v>
      </c>
      <c r="AN33" s="35" t="str">
        <f t="shared" si="40"/>
        <v>7</v>
      </c>
      <c r="AO33" s="35" t="str">
        <f t="shared" si="41"/>
        <v>5</v>
      </c>
      <c r="AP33" s="35" t="str">
        <f t="shared" si="42"/>
        <v>3</v>
      </c>
      <c r="AQ33" s="35" t="str">
        <f t="shared" si="43"/>
        <v>2</v>
      </c>
      <c r="AR33">
        <f ca="1" t="shared" si="44"/>
        <v>0.1915583459594976</v>
      </c>
      <c r="AS33">
        <f ca="1" t="shared" si="44"/>
        <v>0.025050237120640695</v>
      </c>
      <c r="AT33">
        <f ca="1" t="shared" si="44"/>
        <v>0.6288905274558556</v>
      </c>
      <c r="AU33">
        <f ca="1" t="shared" si="44"/>
        <v>0.9355785784513593</v>
      </c>
      <c r="AV33">
        <f ca="1" t="shared" si="44"/>
        <v>0.9176157126889175</v>
      </c>
      <c r="AW33">
        <f ca="1" t="shared" si="44"/>
        <v>0.2360440145750209</v>
      </c>
      <c r="AX33">
        <f t="shared" si="45"/>
      </c>
      <c r="AY33">
        <f t="shared" si="46"/>
        <v>1</v>
      </c>
      <c r="AZ33">
        <f t="shared" si="47"/>
      </c>
      <c r="BA33">
        <f t="shared" si="48"/>
      </c>
      <c r="BB33">
        <f t="shared" si="49"/>
      </c>
      <c r="BC33">
        <f t="shared" si="50"/>
      </c>
    </row>
    <row r="34" spans="1:55" ht="16.5" customHeight="1">
      <c r="A34" s="9" t="s">
        <v>29</v>
      </c>
      <c r="B34" s="32" t="str">
        <f t="shared" si="10"/>
        <v>4</v>
      </c>
      <c r="C34" s="32" t="str">
        <f t="shared" si="11"/>
        <v>1</v>
      </c>
      <c r="D34" s="32" t="str">
        <f t="shared" si="12"/>
        <v>3</v>
      </c>
      <c r="E34" s="32" t="str">
        <f t="shared" si="13"/>
        <v>6</v>
      </c>
      <c r="F34" s="32" t="str">
        <f t="shared" si="14"/>
        <v>3</v>
      </c>
      <c r="G34" s="32" t="str">
        <f t="shared" si="15"/>
        <v>0</v>
      </c>
      <c r="H34" s="27" t="s">
        <v>35</v>
      </c>
      <c r="I34" s="27"/>
      <c r="J34" s="38" t="str">
        <f t="shared" si="16"/>
        <v>ad.</v>
      </c>
      <c r="K34" s="32" t="str">
        <f t="shared" si="17"/>
        <v>4</v>
      </c>
      <c r="L34" s="32" t="str">
        <f t="shared" si="18"/>
        <v>1</v>
      </c>
      <c r="M34" s="32" t="str">
        <f t="shared" si="19"/>
        <v>3</v>
      </c>
      <c r="N34" s="32" t="str">
        <f t="shared" si="20"/>
        <v>6</v>
      </c>
      <c r="O34" s="32" t="str">
        <f t="shared" si="21"/>
        <v>3</v>
      </c>
      <c r="P34" s="32" t="str">
        <f t="shared" si="22"/>
        <v>0</v>
      </c>
      <c r="Q34" s="36" t="str">
        <f t="shared" si="51"/>
        <v>is</v>
      </c>
      <c r="R34" s="23"/>
      <c r="S34" s="25" t="str">
        <f t="shared" si="23"/>
        <v>ad.</v>
      </c>
      <c r="T34" s="23" t="str">
        <f t="shared" si="24"/>
        <v>4</v>
      </c>
      <c r="U34" s="23" t="str">
        <f t="shared" si="25"/>
        <v>1</v>
      </c>
      <c r="V34" s="23" t="str">
        <f t="shared" si="26"/>
        <v>3</v>
      </c>
      <c r="W34" s="32" t="str">
        <f t="shared" si="27"/>
        <v>6</v>
      </c>
      <c r="X34" s="32" t="str">
        <f t="shared" si="28"/>
        <v>3</v>
      </c>
      <c r="Y34" s="32" t="str">
        <f t="shared" si="29"/>
        <v>0</v>
      </c>
      <c r="Z34" s="23" t="str">
        <f t="shared" si="52"/>
        <v>is</v>
      </c>
      <c r="AA34" s="23"/>
      <c r="AB34" s="25" t="str">
        <f t="shared" si="30"/>
        <v>ad.</v>
      </c>
      <c r="AC34" s="23" t="str">
        <f t="shared" si="31"/>
        <v>4</v>
      </c>
      <c r="AD34" s="23" t="str">
        <f t="shared" si="32"/>
        <v>1</v>
      </c>
      <c r="AE34" s="23" t="str">
        <f t="shared" si="33"/>
        <v>3</v>
      </c>
      <c r="AF34" s="32" t="str">
        <f t="shared" si="34"/>
        <v>6</v>
      </c>
      <c r="AG34" s="32" t="str">
        <f t="shared" si="35"/>
        <v>3</v>
      </c>
      <c r="AH34" s="32" t="str">
        <f t="shared" si="36"/>
        <v>0</v>
      </c>
      <c r="AI34" s="23" t="str">
        <f t="shared" si="53"/>
        <v>is</v>
      </c>
      <c r="AJ34" s="23"/>
      <c r="AK34" s="35">
        <f ca="1" t="shared" si="37"/>
        <v>413630</v>
      </c>
      <c r="AL34" s="35" t="str">
        <f t="shared" si="38"/>
        <v>4</v>
      </c>
      <c r="AM34" s="35" t="str">
        <f t="shared" si="39"/>
        <v>1</v>
      </c>
      <c r="AN34" s="35" t="str">
        <f t="shared" si="40"/>
        <v>3</v>
      </c>
      <c r="AO34" s="35" t="str">
        <f t="shared" si="41"/>
        <v>6</v>
      </c>
      <c r="AP34" s="35" t="str">
        <f t="shared" si="42"/>
        <v>3</v>
      </c>
      <c r="AQ34" s="35" t="str">
        <f t="shared" si="43"/>
        <v>0</v>
      </c>
      <c r="AR34">
        <f ca="1" t="shared" si="44"/>
        <v>0.07156411635854698</v>
      </c>
      <c r="AS34">
        <f ca="1" t="shared" si="44"/>
        <v>0.71212713799251</v>
      </c>
      <c r="AT34">
        <f ca="1" t="shared" si="44"/>
        <v>0.6548469034281417</v>
      </c>
      <c r="AU34">
        <f ca="1" t="shared" si="44"/>
        <v>0.8247580070401579</v>
      </c>
      <c r="AV34">
        <f ca="1" t="shared" si="44"/>
        <v>0.7715490293855378</v>
      </c>
      <c r="AW34">
        <f ca="1" t="shared" si="44"/>
        <v>0.6505085765341301</v>
      </c>
      <c r="AX34">
        <f t="shared" si="45"/>
        <v>1</v>
      </c>
      <c r="AY34">
        <f t="shared" si="46"/>
      </c>
      <c r="AZ34">
        <f t="shared" si="47"/>
      </c>
      <c r="BA34">
        <f t="shared" si="48"/>
      </c>
      <c r="BB34">
        <f t="shared" si="49"/>
      </c>
      <c r="BC34">
        <f t="shared" si="50"/>
      </c>
    </row>
  </sheetData>
  <sheetProtection/>
  <conditionalFormatting sqref="B5:G34">
    <cfRule type="expression" priority="4" dxfId="15" stopIfTrue="1">
      <formula>AX5=1</formula>
    </cfRule>
  </conditionalFormatting>
  <conditionalFormatting sqref="K5:P34">
    <cfRule type="expression" priority="3" dxfId="15" stopIfTrue="1">
      <formula>AX5=1</formula>
    </cfRule>
  </conditionalFormatting>
  <conditionalFormatting sqref="T5:Y34">
    <cfRule type="expression" priority="2" dxfId="15" stopIfTrue="1">
      <formula>AX5=1</formula>
    </cfRule>
  </conditionalFormatting>
  <conditionalFormatting sqref="AC5:AH34">
    <cfRule type="expression" priority="1" dxfId="15" stopIfTrue="1">
      <formula>AX5=1</formula>
    </cfRule>
  </conditionalFormatting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A.Woodcock</cp:lastModifiedBy>
  <cp:lastPrinted>2013-06-20T21:29:20Z</cp:lastPrinted>
  <dcterms:created xsi:type="dcterms:W3CDTF">2010-10-20T20:21:21Z</dcterms:created>
  <dcterms:modified xsi:type="dcterms:W3CDTF">2013-06-21T22:13:53Z</dcterms:modified>
  <cp:category/>
  <cp:version/>
  <cp:contentType/>
  <cp:contentStatus/>
</cp:coreProperties>
</file>