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75" firstSheet="15" activeTab="18"/>
  </bookViews>
  <sheets>
    <sheet name="Count 1-9" sheetId="1" r:id="rId1"/>
    <sheet name="More or less" sheetId="2" r:id="rId2"/>
    <sheet name="Words 1-10" sheetId="3" r:id="rId3"/>
    <sheet name="1 moreless 10" sheetId="4" r:id="rId4"/>
    <sheet name="1 moreless 20" sheetId="5" r:id="rId5"/>
    <sheet name="Words 1-20" sheetId="6" r:id="rId6"/>
    <sheet name="Compare TU" sheetId="7" r:id="rId7"/>
    <sheet name="Compare HTU" sheetId="8" r:id="rId8"/>
    <sheet name="Place TU" sheetId="9" r:id="rId9"/>
    <sheet name="Place t" sheetId="10" r:id="rId10"/>
    <sheet name="Place h" sheetId="11" r:id="rId11"/>
    <sheet name="Words TU" sheetId="12" r:id="rId12"/>
    <sheet name="Words HTU" sheetId="13" r:id="rId13"/>
    <sheet name="Words thousands" sheetId="14" r:id="rId14"/>
    <sheet name="Order TU" sheetId="15" r:id="rId15"/>
    <sheet name="Order HTU" sheetId="16" r:id="rId16"/>
    <sheet name="Order U.t" sheetId="17" r:id="rId17"/>
    <sheet name="Order U.th" sheetId="18" r:id="rId18"/>
    <sheet name="Order pos-neg" sheetId="19" r:id="rId19"/>
  </sheets>
  <externalReferences>
    <externalReference r:id="rId22"/>
  </externalReferences>
  <definedNames>
    <definedName name="_xlnm.Print_Area" localSheetId="3">'1 moreless 10'!$A$1:$AC$24</definedName>
    <definedName name="_xlnm.Print_Area" localSheetId="4">'1 moreless 20'!$A$1:$AC$24</definedName>
    <definedName name="_xlnm.Print_Area" localSheetId="7">'Compare HTU'!$A$1:$AC$34</definedName>
    <definedName name="_xlnm.Print_Area" localSheetId="6">'Compare TU'!$A$1:$AC$34</definedName>
    <definedName name="_xlnm.Print_Area" localSheetId="0">'Count 1-9'!$A$1:$AF$62</definedName>
    <definedName name="_xlnm.Print_Area" localSheetId="15">'Order HTU'!$A$1:$AI$34</definedName>
    <definedName name="_xlnm.Print_Area" localSheetId="18">'Order pos-neg'!$A$1:$AO$33</definedName>
    <definedName name="_xlnm.Print_Area" localSheetId="14">'Order TU'!$A$1:$AI$24</definedName>
    <definedName name="_xlnm.Print_Area" localSheetId="16">'Order U.t'!$A$1:$AI$34</definedName>
    <definedName name="_xlnm.Print_Area" localSheetId="17">'Order U.th'!$A$1:$AI$34</definedName>
    <definedName name="_xlnm.Print_Area" localSheetId="10">'Place h'!$A$1:$AC$34</definedName>
    <definedName name="_xlnm.Print_Area" localSheetId="9">'Place t'!$A$1:$AC$34</definedName>
    <definedName name="_xlnm.Print_Area" localSheetId="8">'Place TU'!$A$1:$AC$34</definedName>
    <definedName name="_xlnm.Print_Area" localSheetId="2">'Words 1-10'!$A$1:$L$23</definedName>
    <definedName name="_xlnm.Print_Area" localSheetId="5">'Words 1-20'!$A$1:$L$33</definedName>
    <definedName name="_xlnm.Print_Area" localSheetId="12">'Words HTU'!$A$1:$I$33</definedName>
    <definedName name="_xlnm.Print_Area" localSheetId="13">'Words thousands'!$A$1:$F$33</definedName>
    <definedName name="_xlnm.Print_Area" localSheetId="11">'Words TU'!$A$1:$M$33</definedName>
  </definedNames>
  <calcPr fullCalcOnLoad="1"/>
</workbook>
</file>

<file path=xl/sharedStrings.xml><?xml version="1.0" encoding="utf-8"?>
<sst xmlns="http://schemas.openxmlformats.org/spreadsheetml/2006/main" count="2355" uniqueCount="82">
  <si>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</si>
  <si>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</si>
  <si>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</si>
  <si>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</si>
  <si>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</si>
  <si>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</si>
  <si>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</si>
  <si>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</si>
  <si>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</si>
  <si>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</si>
  <si>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</si>
  <si>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</si>
  <si>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</si>
  <si>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</si>
  <si>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</si>
  <si>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</si>
  <si>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</si>
  <si>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</si>
  <si>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</si>
  <si>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</si>
  <si>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</si>
  <si>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</si>
  <si>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</si>
  <si>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</si>
  <si>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</si>
  <si>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</si>
  <si>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</si>
  <si>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</si>
  <si>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</si>
  <si>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</si>
  <si>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</si>
  <si>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Place Value</t>
  </si>
  <si>
    <t>Number Properties</t>
  </si>
  <si>
    <t>,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</si>
  <si>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</si>
  <si>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</si>
  <si>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</si>
  <si>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</si>
  <si>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</si>
  <si>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</si>
  <si>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</si>
  <si>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</si>
  <si>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</si>
  <si>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</si>
  <si>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thousand</t>
  </si>
  <si>
    <t>hundred</t>
  </si>
  <si>
    <t>and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</si>
  <si>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</si>
  <si>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</si>
  <si>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</si>
  <si>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</si>
  <si>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</si>
  <si>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</si>
  <si>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</si>
  <si>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</si>
  <si>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Write the number as figures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</si>
  <si>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</si>
  <si>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</si>
  <si>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</si>
  <si>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</si>
  <si>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</si>
  <si>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</si>
  <si>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</si>
  <si>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</si>
  <si>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</si>
  <si>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thousand,</t>
  </si>
  <si>
    <t>Find the tenth either side</t>
  </si>
  <si>
    <t>_</t>
  </si>
  <si>
    <t>Find the unit either side</t>
  </si>
  <si>
    <t>Order the positive/negative numbers</t>
  </si>
  <si>
    <t>Compare HTU with &lt;, &gt;, =</t>
  </si>
  <si>
    <t>Write as numbers/words</t>
  </si>
  <si>
    <t>Compare TU with &lt;, &gt;, =</t>
  </si>
  <si>
    <t>Order 2 digit numbers</t>
  </si>
  <si>
    <t>Order 3 digit numbers</t>
  </si>
  <si>
    <t>Nearest multiples of 10</t>
  </si>
  <si>
    <t>Order Decimals</t>
  </si>
  <si>
    <t>dots</t>
  </si>
  <si>
    <t>There are</t>
  </si>
  <si>
    <t>Count the dots</t>
  </si>
  <si>
    <t>One more or one less</t>
  </si>
  <si>
    <t>Which has more?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</si>
</sst>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Di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</font>
    <font>
      <sz val="10"/>
      <color theme="1"/>
      <name val="Dice"/>
      <family val="3"/>
    </font>
    <font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168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10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/>
    </xf>
    <xf numFmtId="1" fontId="12" fillId="33" borderId="0" xfId="0" applyNumberFormat="1" applyFont="1" applyFill="1" applyAlignment="1">
      <alignment horizontal="center" vertical="center"/>
    </xf>
    <xf numFmtId="2" fontId="12" fillId="33" borderId="0" xfId="0" applyNumberFormat="1" applyFont="1" applyFill="1" applyAlignment="1">
      <alignment horizontal="center" vertical="center"/>
    </xf>
    <xf numFmtId="168" fontId="1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34" borderId="0" xfId="0" applyFont="1" applyFill="1" applyAlignment="1">
      <alignment horizontal="right"/>
    </xf>
    <xf numFmtId="0" fontId="12" fillId="34" borderId="0" xfId="0" applyFont="1" applyFill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2" fontId="1" fillId="33" borderId="0" xfId="0" applyNumberFormat="1" applyFont="1" applyFill="1" applyAlignment="1">
      <alignment horizontal="center" vertical="center"/>
    </xf>
    <xf numFmtId="169" fontId="4" fillId="33" borderId="0" xfId="0" applyNumberFormat="1" applyFont="1" applyFill="1" applyAlignment="1">
      <alignment horizontal="center" vertical="center"/>
    </xf>
    <xf numFmtId="169" fontId="1" fillId="33" borderId="0" xfId="0" applyNumberFormat="1" applyFont="1" applyFill="1" applyAlignment="1">
      <alignment horizontal="center" vertical="center"/>
    </xf>
    <xf numFmtId="169" fontId="5" fillId="33" borderId="0" xfId="0" applyNumberFormat="1" applyFont="1" applyFill="1" applyAlignment="1">
      <alignment horizontal="right" vertical="center"/>
    </xf>
    <xf numFmtId="169" fontId="0" fillId="33" borderId="0" xfId="0" applyNumberFormat="1" applyFill="1" applyAlignment="1">
      <alignment/>
    </xf>
    <xf numFmtId="168" fontId="1" fillId="33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0" fillId="35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52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52" fillId="34" borderId="0" xfId="0" applyFont="1" applyFill="1" applyAlignment="1">
      <alignment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34" borderId="0" xfId="0" applyFont="1" applyFill="1" applyAlignment="1">
      <alignment horizontal="right"/>
    </xf>
    <xf numFmtId="0" fontId="56" fillId="0" borderId="0" xfId="0" applyFont="1" applyAlignment="1">
      <alignment/>
    </xf>
    <xf numFmtId="0" fontId="12" fillId="34" borderId="0" xfId="0" applyFont="1" applyFill="1" applyAlignment="1">
      <alignment horizontal="center" vertical="center"/>
    </xf>
    <xf numFmtId="0" fontId="52" fillId="34" borderId="14" xfId="0" applyFont="1" applyFill="1" applyBorder="1" applyAlignment="1">
      <alignment horizontal="right"/>
    </xf>
    <xf numFmtId="0" fontId="18" fillId="33" borderId="0" xfId="0" applyFont="1" applyFill="1" applyAlignment="1">
      <alignment horizontal="right"/>
    </xf>
    <xf numFmtId="0" fontId="19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9"/>
  <sheetViews>
    <sheetView zoomScalePageLayoutView="0" workbookViewId="0" topLeftCell="B1">
      <selection activeCell="AJ38" sqref="AJ38"/>
    </sheetView>
  </sheetViews>
  <sheetFormatPr defaultColWidth="9.140625" defaultRowHeight="15"/>
  <cols>
    <col min="1" max="1" width="4.421875" style="114" customWidth="1"/>
    <col min="2" max="2" width="8.421875" style="114" bestFit="1" customWidth="1"/>
    <col min="3" max="3" width="1.421875" style="114" customWidth="1"/>
    <col min="4" max="6" width="1.8515625" style="114" customWidth="1"/>
    <col min="7" max="7" width="10.57421875" style="114" customWidth="1"/>
    <col min="8" max="8" width="4.28125" style="114" customWidth="1"/>
    <col min="9" max="9" width="4.421875" style="114" customWidth="1"/>
    <col min="10" max="10" width="8.421875" style="114" bestFit="1" customWidth="1"/>
    <col min="11" max="11" width="1.421875" style="114" customWidth="1"/>
    <col min="12" max="14" width="1.8515625" style="114" customWidth="1"/>
    <col min="15" max="15" width="10.57421875" style="114" customWidth="1"/>
    <col min="16" max="16" width="4.28125" style="114" customWidth="1"/>
    <col min="17" max="17" width="4.421875" style="114" customWidth="1"/>
    <col min="18" max="18" width="8.421875" style="114" bestFit="1" customWidth="1"/>
    <col min="19" max="19" width="1.421875" style="114" customWidth="1"/>
    <col min="20" max="22" width="1.8515625" style="114" customWidth="1"/>
    <col min="23" max="23" width="10.57421875" style="114" customWidth="1"/>
    <col min="24" max="24" width="4.28125" style="114" customWidth="1"/>
    <col min="25" max="25" width="4.421875" style="114" customWidth="1"/>
    <col min="26" max="26" width="8.421875" style="114" bestFit="1" customWidth="1"/>
    <col min="27" max="27" width="1.421875" style="114" customWidth="1"/>
    <col min="28" max="30" width="1.8515625" style="114" customWidth="1"/>
    <col min="31" max="31" width="10.57421875" style="114" customWidth="1"/>
    <col min="32" max="32" width="4.28125" style="114" customWidth="1"/>
    <col min="33" max="39" width="6.140625" style="114" customWidth="1"/>
    <col min="40" max="53" width="6.140625" style="103" customWidth="1"/>
    <col min="54" max="16384" width="9.140625" style="103" customWidth="1"/>
  </cols>
  <sheetData>
    <row r="1" spans="1:39" s="99" customFormat="1" ht="12.75">
      <c r="A1" s="68" t="s">
        <v>30</v>
      </c>
      <c r="B1" s="68"/>
      <c r="C1" s="68"/>
      <c r="D1" s="68"/>
      <c r="E1" s="68"/>
      <c r="F1" s="68"/>
      <c r="G1" s="68"/>
      <c r="H1" s="68"/>
      <c r="I1" s="68" t="s">
        <v>30</v>
      </c>
      <c r="J1" s="68"/>
      <c r="K1" s="68"/>
      <c r="L1" s="68"/>
      <c r="M1" s="68"/>
      <c r="N1" s="68"/>
      <c r="O1" s="68"/>
      <c r="P1" s="68"/>
      <c r="Q1" s="68" t="s">
        <v>30</v>
      </c>
      <c r="R1" s="68"/>
      <c r="S1" s="68"/>
      <c r="T1" s="68"/>
      <c r="U1" s="68"/>
      <c r="V1" s="68"/>
      <c r="W1" s="68"/>
      <c r="X1" s="68"/>
      <c r="Y1" s="68" t="s">
        <v>30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</row>
    <row r="2" spans="1:39" s="101" customFormat="1" ht="23.2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 t="s">
        <v>32</v>
      </c>
      <c r="J2" s="100"/>
      <c r="K2" s="100"/>
      <c r="L2" s="100"/>
      <c r="M2" s="100"/>
      <c r="N2" s="100"/>
      <c r="O2" s="100"/>
      <c r="P2" s="100"/>
      <c r="Q2" s="100" t="s">
        <v>32</v>
      </c>
      <c r="R2" s="100"/>
      <c r="S2" s="100"/>
      <c r="T2" s="100"/>
      <c r="U2" s="100"/>
      <c r="V2" s="100"/>
      <c r="W2" s="100"/>
      <c r="X2" s="100"/>
      <c r="Y2" s="100" t="s">
        <v>32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</row>
    <row r="3" spans="1:40" s="101" customFormat="1" ht="15.75" customHeight="1">
      <c r="A3" s="100" t="s">
        <v>79</v>
      </c>
      <c r="B3" s="100"/>
      <c r="C3" s="100"/>
      <c r="D3" s="100"/>
      <c r="E3" s="100"/>
      <c r="F3" s="100"/>
      <c r="G3" s="100"/>
      <c r="H3" s="100"/>
      <c r="I3" s="100" t="s">
        <v>79</v>
      </c>
      <c r="J3" s="100"/>
      <c r="K3" s="100"/>
      <c r="L3" s="100"/>
      <c r="M3" s="100"/>
      <c r="N3" s="100"/>
      <c r="O3" s="100"/>
      <c r="P3" s="100"/>
      <c r="Q3" s="100" t="s">
        <v>79</v>
      </c>
      <c r="R3" s="100"/>
      <c r="S3" s="100"/>
      <c r="T3" s="100"/>
      <c r="U3" s="100"/>
      <c r="V3" s="100"/>
      <c r="W3" s="100"/>
      <c r="X3" s="100"/>
      <c r="Y3" s="100" t="s">
        <v>79</v>
      </c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2"/>
    </row>
    <row r="4" spans="1:45" ht="9" customHeight="1">
      <c r="A4" s="114" t="s">
        <v>0</v>
      </c>
      <c r="B4" s="125" t="s">
        <v>78</v>
      </c>
      <c r="D4" s="104">
        <f ca="1">IF(RAND()&lt;0.5,"•","")</f>
      </c>
      <c r="E4" s="105">
        <f aca="true" ca="1" t="shared" si="0" ref="E4:F20">IF(RAND()&lt;0.5,"•","")</f>
      </c>
      <c r="F4" s="106">
        <f ca="1" t="shared" si="0"/>
      </c>
      <c r="G4" s="126" t="s">
        <v>77</v>
      </c>
      <c r="H4" s="68"/>
      <c r="I4" s="114" t="s">
        <v>0</v>
      </c>
      <c r="J4" s="125" t="s">
        <v>78</v>
      </c>
      <c r="L4" s="104">
        <f>D4</f>
      </c>
      <c r="M4" s="105">
        <f>E4</f>
      </c>
      <c r="N4" s="106">
        <f>F4</f>
      </c>
      <c r="O4" s="126" t="s">
        <v>77</v>
      </c>
      <c r="P4" s="68"/>
      <c r="Q4" s="114" t="s">
        <v>0</v>
      </c>
      <c r="R4" s="125" t="s">
        <v>78</v>
      </c>
      <c r="T4" s="104">
        <f>L4</f>
      </c>
      <c r="U4" s="105">
        <f>M4</f>
      </c>
      <c r="V4" s="106">
        <f>N4</f>
      </c>
      <c r="W4" s="126" t="s">
        <v>77</v>
      </c>
      <c r="X4" s="68"/>
      <c r="Y4" s="114" t="s">
        <v>0</v>
      </c>
      <c r="Z4" s="125" t="s">
        <v>78</v>
      </c>
      <c r="AB4" s="104">
        <f>T4</f>
      </c>
      <c r="AC4" s="105">
        <f>U4</f>
      </c>
      <c r="AD4" s="106">
        <f>V4</f>
      </c>
      <c r="AE4" s="126" t="s">
        <v>77</v>
      </c>
      <c r="AF4" s="68"/>
      <c r="AH4" s="67"/>
      <c r="AI4" s="68"/>
      <c r="AK4" s="67"/>
      <c r="AL4" s="68"/>
      <c r="AS4" s="107"/>
    </row>
    <row r="5" spans="2:38" ht="9" customHeight="1">
      <c r="B5" s="125"/>
      <c r="D5" s="108" t="str">
        <f aca="true" ca="1" t="shared" si="1" ref="D5:D14">IF(RAND()&lt;0.5,"•","")</f>
        <v>•</v>
      </c>
      <c r="E5" s="109">
        <f ca="1" t="shared" si="0"/>
      </c>
      <c r="F5" s="110">
        <f ca="1" t="shared" si="0"/>
      </c>
      <c r="G5" s="126"/>
      <c r="H5" s="68"/>
      <c r="J5" s="125"/>
      <c r="L5" s="108" t="str">
        <f aca="true" t="shared" si="2" ref="L5:L58">D5</f>
        <v>•</v>
      </c>
      <c r="M5" s="109">
        <f aca="true" t="shared" si="3" ref="M5:M58">E5</f>
      </c>
      <c r="N5" s="110">
        <f aca="true" t="shared" si="4" ref="N5:N58">F5</f>
      </c>
      <c r="O5" s="126"/>
      <c r="P5" s="68"/>
      <c r="R5" s="125"/>
      <c r="T5" s="108" t="str">
        <f aca="true" t="shared" si="5" ref="T5:T58">L5</f>
        <v>•</v>
      </c>
      <c r="U5" s="109">
        <f aca="true" t="shared" si="6" ref="U5:U58">M5</f>
      </c>
      <c r="V5" s="110">
        <f aca="true" t="shared" si="7" ref="V5:V58">N5</f>
      </c>
      <c r="W5" s="126"/>
      <c r="X5" s="68"/>
      <c r="Z5" s="125"/>
      <c r="AB5" s="108" t="str">
        <f aca="true" t="shared" si="8" ref="AB5:AB58">T5</f>
        <v>•</v>
      </c>
      <c r="AC5" s="109">
        <f aca="true" t="shared" si="9" ref="AC5:AC58">U5</f>
      </c>
      <c r="AD5" s="110">
        <f aca="true" t="shared" si="10" ref="AD5:AD58">V5</f>
      </c>
      <c r="AE5" s="126"/>
      <c r="AF5" s="68"/>
      <c r="AH5" s="67"/>
      <c r="AI5" s="68"/>
      <c r="AK5" s="67"/>
      <c r="AL5" s="68"/>
    </row>
    <row r="6" spans="2:38" ht="9" customHeight="1">
      <c r="B6" s="125"/>
      <c r="D6" s="111" t="str">
        <f ca="1" t="shared" si="1"/>
        <v>•</v>
      </c>
      <c r="E6" s="112" t="str">
        <f ca="1" t="shared" si="0"/>
        <v>•</v>
      </c>
      <c r="F6" s="113" t="str">
        <f ca="1" t="shared" si="0"/>
        <v>•</v>
      </c>
      <c r="G6" s="126"/>
      <c r="H6" s="68"/>
      <c r="J6" s="125"/>
      <c r="L6" s="111" t="str">
        <f t="shared" si="2"/>
        <v>•</v>
      </c>
      <c r="M6" s="112" t="str">
        <f t="shared" si="3"/>
        <v>•</v>
      </c>
      <c r="N6" s="113" t="str">
        <f t="shared" si="4"/>
        <v>•</v>
      </c>
      <c r="O6" s="126"/>
      <c r="P6" s="68"/>
      <c r="R6" s="125"/>
      <c r="T6" s="111" t="str">
        <f t="shared" si="5"/>
        <v>•</v>
      </c>
      <c r="U6" s="112" t="str">
        <f t="shared" si="6"/>
        <v>•</v>
      </c>
      <c r="V6" s="113" t="str">
        <f t="shared" si="7"/>
        <v>•</v>
      </c>
      <c r="W6" s="126"/>
      <c r="X6" s="68"/>
      <c r="Z6" s="125"/>
      <c r="AB6" s="111" t="str">
        <f t="shared" si="8"/>
        <v>•</v>
      </c>
      <c r="AC6" s="112" t="str">
        <f t="shared" si="9"/>
        <v>•</v>
      </c>
      <c r="AD6" s="113" t="str">
        <f t="shared" si="10"/>
        <v>•</v>
      </c>
      <c r="AE6" s="126"/>
      <c r="AF6" s="68"/>
      <c r="AH6" s="67"/>
      <c r="AI6" s="68"/>
      <c r="AK6" s="67"/>
      <c r="AL6" s="68"/>
    </row>
    <row r="7" spans="4:38" ht="9" customHeight="1">
      <c r="D7" s="67"/>
      <c r="E7" s="68"/>
      <c r="G7" s="67"/>
      <c r="H7" s="68"/>
      <c r="L7" s="67"/>
      <c r="M7" s="68"/>
      <c r="O7" s="67"/>
      <c r="P7" s="68"/>
      <c r="T7" s="67"/>
      <c r="U7" s="68"/>
      <c r="W7" s="67"/>
      <c r="X7" s="68"/>
      <c r="AB7" s="67"/>
      <c r="AC7" s="68"/>
      <c r="AE7" s="67"/>
      <c r="AF7" s="68"/>
      <c r="AH7" s="67"/>
      <c r="AI7" s="68"/>
      <c r="AK7" s="67"/>
      <c r="AL7" s="68"/>
    </row>
    <row r="8" spans="1:38" ht="9" customHeight="1">
      <c r="A8" s="114" t="s">
        <v>1</v>
      </c>
      <c r="B8" s="125" t="s">
        <v>78</v>
      </c>
      <c r="D8" s="104">
        <f ca="1">IF(RAND()&lt;0.5,"•","")</f>
      </c>
      <c r="E8" s="105" t="str">
        <f ca="1" t="shared" si="0"/>
        <v>•</v>
      </c>
      <c r="F8" s="106">
        <f ca="1" t="shared" si="0"/>
      </c>
      <c r="G8" s="126" t="s">
        <v>77</v>
      </c>
      <c r="H8" s="68"/>
      <c r="I8" s="114" t="s">
        <v>1</v>
      </c>
      <c r="J8" s="125" t="s">
        <v>78</v>
      </c>
      <c r="L8" s="104">
        <f t="shared" si="2"/>
      </c>
      <c r="M8" s="105" t="str">
        <f t="shared" si="3"/>
        <v>•</v>
      </c>
      <c r="N8" s="106">
        <f t="shared" si="4"/>
      </c>
      <c r="O8" s="126" t="s">
        <v>77</v>
      </c>
      <c r="P8" s="68"/>
      <c r="Q8" s="114" t="s">
        <v>1</v>
      </c>
      <c r="R8" s="125" t="s">
        <v>78</v>
      </c>
      <c r="T8" s="104">
        <f t="shared" si="5"/>
      </c>
      <c r="U8" s="105" t="str">
        <f t="shared" si="6"/>
        <v>•</v>
      </c>
      <c r="V8" s="106">
        <f t="shared" si="7"/>
      </c>
      <c r="W8" s="126" t="s">
        <v>77</v>
      </c>
      <c r="X8" s="68"/>
      <c r="Y8" s="114" t="s">
        <v>1</v>
      </c>
      <c r="Z8" s="125" t="s">
        <v>78</v>
      </c>
      <c r="AB8" s="104">
        <f t="shared" si="8"/>
      </c>
      <c r="AC8" s="105" t="str">
        <f t="shared" si="9"/>
        <v>•</v>
      </c>
      <c r="AD8" s="106">
        <f t="shared" si="10"/>
      </c>
      <c r="AE8" s="126" t="s">
        <v>77</v>
      </c>
      <c r="AF8" s="68"/>
      <c r="AH8" s="67"/>
      <c r="AI8" s="68"/>
      <c r="AK8" s="67"/>
      <c r="AL8" s="68"/>
    </row>
    <row r="9" spans="2:38" ht="9" customHeight="1">
      <c r="B9" s="125"/>
      <c r="D9" s="108" t="str">
        <f ca="1" t="shared" si="1"/>
        <v>•</v>
      </c>
      <c r="E9" s="109">
        <f ca="1" t="shared" si="0"/>
      </c>
      <c r="F9" s="110" t="str">
        <f ca="1" t="shared" si="0"/>
        <v>•</v>
      </c>
      <c r="G9" s="126"/>
      <c r="H9" s="68"/>
      <c r="J9" s="125"/>
      <c r="L9" s="108" t="str">
        <f t="shared" si="2"/>
        <v>•</v>
      </c>
      <c r="M9" s="109">
        <f t="shared" si="3"/>
      </c>
      <c r="N9" s="110" t="str">
        <f t="shared" si="4"/>
        <v>•</v>
      </c>
      <c r="O9" s="126"/>
      <c r="P9" s="68"/>
      <c r="R9" s="125"/>
      <c r="T9" s="108" t="str">
        <f t="shared" si="5"/>
        <v>•</v>
      </c>
      <c r="U9" s="109">
        <f t="shared" si="6"/>
      </c>
      <c r="V9" s="110" t="str">
        <f t="shared" si="7"/>
        <v>•</v>
      </c>
      <c r="W9" s="126"/>
      <c r="X9" s="68"/>
      <c r="Z9" s="125"/>
      <c r="AB9" s="108" t="str">
        <f t="shared" si="8"/>
        <v>•</v>
      </c>
      <c r="AC9" s="109">
        <f t="shared" si="9"/>
      </c>
      <c r="AD9" s="110" t="str">
        <f t="shared" si="10"/>
        <v>•</v>
      </c>
      <c r="AE9" s="126"/>
      <c r="AF9" s="68"/>
      <c r="AH9" s="67"/>
      <c r="AI9" s="68"/>
      <c r="AK9" s="67"/>
      <c r="AL9" s="68"/>
    </row>
    <row r="10" spans="2:38" ht="9" customHeight="1">
      <c r="B10" s="125"/>
      <c r="D10" s="111">
        <f ca="1" t="shared" si="1"/>
      </c>
      <c r="E10" s="112" t="str">
        <f ca="1" t="shared" si="0"/>
        <v>•</v>
      </c>
      <c r="F10" s="113">
        <f ca="1" t="shared" si="0"/>
      </c>
      <c r="G10" s="126"/>
      <c r="H10" s="68"/>
      <c r="J10" s="125"/>
      <c r="L10" s="111">
        <f t="shared" si="2"/>
      </c>
      <c r="M10" s="112" t="str">
        <f t="shared" si="3"/>
        <v>•</v>
      </c>
      <c r="N10" s="113">
        <f t="shared" si="4"/>
      </c>
      <c r="O10" s="126"/>
      <c r="P10" s="68"/>
      <c r="R10" s="125"/>
      <c r="T10" s="111">
        <f t="shared" si="5"/>
      </c>
      <c r="U10" s="112" t="str">
        <f t="shared" si="6"/>
        <v>•</v>
      </c>
      <c r="V10" s="113">
        <f t="shared" si="7"/>
      </c>
      <c r="W10" s="126"/>
      <c r="X10" s="68"/>
      <c r="Z10" s="125"/>
      <c r="AB10" s="111">
        <f t="shared" si="8"/>
      </c>
      <c r="AC10" s="112" t="str">
        <f t="shared" si="9"/>
        <v>•</v>
      </c>
      <c r="AD10" s="113">
        <f t="shared" si="10"/>
      </c>
      <c r="AE10" s="126"/>
      <c r="AF10" s="68"/>
      <c r="AH10" s="67"/>
      <c r="AI10" s="68"/>
      <c r="AK10" s="67"/>
      <c r="AL10" s="68"/>
    </row>
    <row r="11" spans="4:38" ht="9" customHeight="1">
      <c r="D11" s="67"/>
      <c r="E11" s="68"/>
      <c r="G11" s="67"/>
      <c r="H11" s="68"/>
      <c r="L11" s="67"/>
      <c r="M11" s="68"/>
      <c r="O11" s="67"/>
      <c r="P11" s="68"/>
      <c r="T11" s="67"/>
      <c r="U11" s="68"/>
      <c r="W11" s="67"/>
      <c r="X11" s="68"/>
      <c r="AB11" s="67"/>
      <c r="AC11" s="68"/>
      <c r="AE11" s="67"/>
      <c r="AF11" s="68"/>
      <c r="AH11" s="67"/>
      <c r="AI11" s="68"/>
      <c r="AK11" s="67"/>
      <c r="AL11" s="68"/>
    </row>
    <row r="12" spans="1:38" ht="9" customHeight="1">
      <c r="A12" s="114" t="s">
        <v>2</v>
      </c>
      <c r="B12" s="125" t="s">
        <v>78</v>
      </c>
      <c r="D12" s="104" t="str">
        <f ca="1">IF(RAND()&lt;0.5,"•","")</f>
        <v>•</v>
      </c>
      <c r="E12" s="105">
        <f ca="1" t="shared" si="0"/>
      </c>
      <c r="F12" s="106">
        <f ca="1" t="shared" si="0"/>
      </c>
      <c r="G12" s="126" t="s">
        <v>77</v>
      </c>
      <c r="H12" s="68"/>
      <c r="I12" s="114" t="s">
        <v>2</v>
      </c>
      <c r="J12" s="125" t="s">
        <v>78</v>
      </c>
      <c r="L12" s="104" t="str">
        <f t="shared" si="2"/>
        <v>•</v>
      </c>
      <c r="M12" s="105">
        <f t="shared" si="3"/>
      </c>
      <c r="N12" s="106">
        <f t="shared" si="4"/>
      </c>
      <c r="O12" s="126" t="s">
        <v>77</v>
      </c>
      <c r="P12" s="68"/>
      <c r="Q12" s="114" t="s">
        <v>2</v>
      </c>
      <c r="R12" s="125" t="s">
        <v>78</v>
      </c>
      <c r="T12" s="104" t="str">
        <f t="shared" si="5"/>
        <v>•</v>
      </c>
      <c r="U12" s="105">
        <f t="shared" si="6"/>
      </c>
      <c r="V12" s="106">
        <f t="shared" si="7"/>
      </c>
      <c r="W12" s="126" t="s">
        <v>77</v>
      </c>
      <c r="X12" s="68"/>
      <c r="Y12" s="114" t="s">
        <v>2</v>
      </c>
      <c r="Z12" s="125" t="s">
        <v>78</v>
      </c>
      <c r="AB12" s="104" t="str">
        <f t="shared" si="8"/>
        <v>•</v>
      </c>
      <c r="AC12" s="105">
        <f t="shared" si="9"/>
      </c>
      <c r="AD12" s="106">
        <f t="shared" si="10"/>
      </c>
      <c r="AE12" s="126" t="s">
        <v>77</v>
      </c>
      <c r="AF12" s="68"/>
      <c r="AH12" s="67"/>
      <c r="AI12" s="68"/>
      <c r="AK12" s="67"/>
      <c r="AL12" s="68"/>
    </row>
    <row r="13" spans="2:38" ht="9" customHeight="1">
      <c r="B13" s="125"/>
      <c r="D13" s="108" t="str">
        <f ca="1" t="shared" si="1"/>
        <v>•</v>
      </c>
      <c r="E13" s="109">
        <f ca="1" t="shared" si="0"/>
      </c>
      <c r="F13" s="110" t="str">
        <f ca="1" t="shared" si="0"/>
        <v>•</v>
      </c>
      <c r="G13" s="126"/>
      <c r="H13" s="68"/>
      <c r="J13" s="125"/>
      <c r="L13" s="108" t="str">
        <f t="shared" si="2"/>
        <v>•</v>
      </c>
      <c r="M13" s="109">
        <f t="shared" si="3"/>
      </c>
      <c r="N13" s="110" t="str">
        <f t="shared" si="4"/>
        <v>•</v>
      </c>
      <c r="O13" s="126"/>
      <c r="P13" s="68"/>
      <c r="R13" s="125"/>
      <c r="T13" s="108" t="str">
        <f t="shared" si="5"/>
        <v>•</v>
      </c>
      <c r="U13" s="109">
        <f t="shared" si="6"/>
      </c>
      <c r="V13" s="110" t="str">
        <f t="shared" si="7"/>
        <v>•</v>
      </c>
      <c r="W13" s="126"/>
      <c r="X13" s="68"/>
      <c r="Z13" s="125"/>
      <c r="AB13" s="108" t="str">
        <f t="shared" si="8"/>
        <v>•</v>
      </c>
      <c r="AC13" s="109">
        <f t="shared" si="9"/>
      </c>
      <c r="AD13" s="110" t="str">
        <f t="shared" si="10"/>
        <v>•</v>
      </c>
      <c r="AE13" s="126"/>
      <c r="AF13" s="68"/>
      <c r="AH13" s="67"/>
      <c r="AI13" s="68"/>
      <c r="AK13" s="67"/>
      <c r="AL13" s="68"/>
    </row>
    <row r="14" spans="2:38" ht="9" customHeight="1">
      <c r="B14" s="125"/>
      <c r="D14" s="111" t="str">
        <f ca="1" t="shared" si="1"/>
        <v>•</v>
      </c>
      <c r="E14" s="112" t="str">
        <f ca="1" t="shared" si="0"/>
        <v>•</v>
      </c>
      <c r="F14" s="113">
        <f ca="1" t="shared" si="0"/>
      </c>
      <c r="G14" s="126"/>
      <c r="H14" s="68"/>
      <c r="J14" s="125"/>
      <c r="L14" s="111" t="str">
        <f t="shared" si="2"/>
        <v>•</v>
      </c>
      <c r="M14" s="112" t="str">
        <f t="shared" si="3"/>
        <v>•</v>
      </c>
      <c r="N14" s="113">
        <f t="shared" si="4"/>
      </c>
      <c r="O14" s="126"/>
      <c r="P14" s="68"/>
      <c r="R14" s="125"/>
      <c r="T14" s="111" t="str">
        <f t="shared" si="5"/>
        <v>•</v>
      </c>
      <c r="U14" s="112" t="str">
        <f t="shared" si="6"/>
        <v>•</v>
      </c>
      <c r="V14" s="113">
        <f t="shared" si="7"/>
      </c>
      <c r="W14" s="126"/>
      <c r="X14" s="68"/>
      <c r="Z14" s="125"/>
      <c r="AB14" s="111" t="str">
        <f t="shared" si="8"/>
        <v>•</v>
      </c>
      <c r="AC14" s="112" t="str">
        <f t="shared" si="9"/>
        <v>•</v>
      </c>
      <c r="AD14" s="113">
        <f t="shared" si="10"/>
      </c>
      <c r="AE14" s="126"/>
      <c r="AF14" s="68"/>
      <c r="AH14" s="67"/>
      <c r="AI14" s="68"/>
      <c r="AK14" s="67"/>
      <c r="AL14" s="68"/>
    </row>
    <row r="15" spans="4:38" ht="9" customHeight="1">
      <c r="D15" s="67"/>
      <c r="E15" s="68"/>
      <c r="G15" s="67"/>
      <c r="H15" s="68"/>
      <c r="L15" s="67"/>
      <c r="M15" s="68"/>
      <c r="O15" s="67"/>
      <c r="P15" s="68"/>
      <c r="T15" s="67"/>
      <c r="U15" s="68"/>
      <c r="W15" s="67"/>
      <c r="X15" s="68"/>
      <c r="AB15" s="67"/>
      <c r="AC15" s="68"/>
      <c r="AE15" s="67"/>
      <c r="AF15" s="68"/>
      <c r="AH15" s="67"/>
      <c r="AI15" s="68"/>
      <c r="AK15" s="67"/>
      <c r="AL15" s="68"/>
    </row>
    <row r="16" spans="1:38" ht="9" customHeight="1">
      <c r="A16" s="114" t="s">
        <v>3</v>
      </c>
      <c r="B16" s="125" t="s">
        <v>78</v>
      </c>
      <c r="D16" s="104" t="str">
        <f ca="1">IF(RAND()&lt;0.5,"•","")</f>
        <v>•</v>
      </c>
      <c r="E16" s="105" t="str">
        <f ca="1" t="shared" si="0"/>
        <v>•</v>
      </c>
      <c r="F16" s="106">
        <f ca="1" t="shared" si="0"/>
      </c>
      <c r="G16" s="126" t="s">
        <v>77</v>
      </c>
      <c r="H16" s="68"/>
      <c r="I16" s="114" t="s">
        <v>3</v>
      </c>
      <c r="J16" s="125" t="s">
        <v>78</v>
      </c>
      <c r="L16" s="104" t="str">
        <f t="shared" si="2"/>
        <v>•</v>
      </c>
      <c r="M16" s="105" t="str">
        <f t="shared" si="3"/>
        <v>•</v>
      </c>
      <c r="N16" s="106">
        <f t="shared" si="4"/>
      </c>
      <c r="O16" s="126" t="s">
        <v>77</v>
      </c>
      <c r="P16" s="68"/>
      <c r="Q16" s="114" t="s">
        <v>3</v>
      </c>
      <c r="R16" s="125" t="s">
        <v>78</v>
      </c>
      <c r="T16" s="104" t="str">
        <f t="shared" si="5"/>
        <v>•</v>
      </c>
      <c r="U16" s="105" t="str">
        <f t="shared" si="6"/>
        <v>•</v>
      </c>
      <c r="V16" s="106">
        <f t="shared" si="7"/>
      </c>
      <c r="W16" s="126" t="s">
        <v>77</v>
      </c>
      <c r="X16" s="68"/>
      <c r="Y16" s="114" t="s">
        <v>3</v>
      </c>
      <c r="Z16" s="125" t="s">
        <v>78</v>
      </c>
      <c r="AB16" s="104" t="str">
        <f t="shared" si="8"/>
        <v>•</v>
      </c>
      <c r="AC16" s="105" t="str">
        <f t="shared" si="9"/>
        <v>•</v>
      </c>
      <c r="AD16" s="106">
        <f t="shared" si="10"/>
      </c>
      <c r="AE16" s="126" t="s">
        <v>77</v>
      </c>
      <c r="AF16" s="68"/>
      <c r="AH16" s="67"/>
      <c r="AI16" s="68"/>
      <c r="AK16" s="67"/>
      <c r="AL16" s="68"/>
    </row>
    <row r="17" spans="2:38" ht="9" customHeight="1">
      <c r="B17" s="125"/>
      <c r="D17" s="108" t="str">
        <f ca="1">IF(RAND()&lt;0.5,"•","")</f>
        <v>•</v>
      </c>
      <c r="E17" s="109">
        <f ca="1" t="shared" si="0"/>
      </c>
      <c r="F17" s="110" t="str">
        <f ca="1" t="shared" si="0"/>
        <v>•</v>
      </c>
      <c r="G17" s="126"/>
      <c r="H17" s="68"/>
      <c r="J17" s="125"/>
      <c r="L17" s="108" t="str">
        <f t="shared" si="2"/>
        <v>•</v>
      </c>
      <c r="M17" s="109">
        <f t="shared" si="3"/>
      </c>
      <c r="N17" s="110" t="str">
        <f t="shared" si="4"/>
        <v>•</v>
      </c>
      <c r="O17" s="126"/>
      <c r="P17" s="68"/>
      <c r="R17" s="125"/>
      <c r="T17" s="108" t="str">
        <f t="shared" si="5"/>
        <v>•</v>
      </c>
      <c r="U17" s="109">
        <f t="shared" si="6"/>
      </c>
      <c r="V17" s="110" t="str">
        <f t="shared" si="7"/>
        <v>•</v>
      </c>
      <c r="W17" s="126"/>
      <c r="X17" s="68"/>
      <c r="Z17" s="125"/>
      <c r="AB17" s="108" t="str">
        <f t="shared" si="8"/>
        <v>•</v>
      </c>
      <c r="AC17" s="109">
        <f t="shared" si="9"/>
      </c>
      <c r="AD17" s="110" t="str">
        <f t="shared" si="10"/>
        <v>•</v>
      </c>
      <c r="AE17" s="126"/>
      <c r="AF17" s="68"/>
      <c r="AH17" s="67"/>
      <c r="AI17" s="68"/>
      <c r="AK17" s="67"/>
      <c r="AL17" s="68"/>
    </row>
    <row r="18" spans="2:38" ht="9" customHeight="1">
      <c r="B18" s="125"/>
      <c r="D18" s="111" t="str">
        <f ca="1">IF(RAND()&lt;0.5,"•","")</f>
        <v>•</v>
      </c>
      <c r="E18" s="112" t="str">
        <f ca="1" t="shared" si="0"/>
        <v>•</v>
      </c>
      <c r="F18" s="113" t="str">
        <f ca="1" t="shared" si="0"/>
        <v>•</v>
      </c>
      <c r="G18" s="126"/>
      <c r="H18" s="68"/>
      <c r="J18" s="125"/>
      <c r="L18" s="111" t="str">
        <f t="shared" si="2"/>
        <v>•</v>
      </c>
      <c r="M18" s="112" t="str">
        <f t="shared" si="3"/>
        <v>•</v>
      </c>
      <c r="N18" s="113" t="str">
        <f t="shared" si="4"/>
        <v>•</v>
      </c>
      <c r="O18" s="126"/>
      <c r="P18" s="68"/>
      <c r="R18" s="125"/>
      <c r="T18" s="111" t="str">
        <f t="shared" si="5"/>
        <v>•</v>
      </c>
      <c r="U18" s="112" t="str">
        <f t="shared" si="6"/>
        <v>•</v>
      </c>
      <c r="V18" s="113" t="str">
        <f t="shared" si="7"/>
        <v>•</v>
      </c>
      <c r="W18" s="126"/>
      <c r="X18" s="68"/>
      <c r="Z18" s="125"/>
      <c r="AB18" s="111" t="str">
        <f t="shared" si="8"/>
        <v>•</v>
      </c>
      <c r="AC18" s="112" t="str">
        <f t="shared" si="9"/>
        <v>•</v>
      </c>
      <c r="AD18" s="113" t="str">
        <f t="shared" si="10"/>
        <v>•</v>
      </c>
      <c r="AE18" s="126"/>
      <c r="AF18" s="68"/>
      <c r="AH18" s="67"/>
      <c r="AI18" s="68"/>
      <c r="AK18" s="67"/>
      <c r="AL18" s="68"/>
    </row>
    <row r="19" spans="4:38" ht="9" customHeight="1">
      <c r="D19" s="67"/>
      <c r="E19" s="68"/>
      <c r="G19" s="67"/>
      <c r="H19" s="68"/>
      <c r="L19" s="67"/>
      <c r="M19" s="68"/>
      <c r="O19" s="67"/>
      <c r="P19" s="68"/>
      <c r="T19" s="67"/>
      <c r="U19" s="68"/>
      <c r="W19" s="67"/>
      <c r="X19" s="68"/>
      <c r="AB19" s="67"/>
      <c r="AC19" s="68"/>
      <c r="AE19" s="67"/>
      <c r="AF19" s="68"/>
      <c r="AH19" s="67"/>
      <c r="AI19" s="68"/>
      <c r="AK19" s="67"/>
      <c r="AL19" s="68"/>
    </row>
    <row r="20" spans="1:38" ht="9" customHeight="1">
      <c r="A20" s="114" t="s">
        <v>4</v>
      </c>
      <c r="B20" s="125" t="s">
        <v>78</v>
      </c>
      <c r="D20" s="104" t="str">
        <f ca="1">IF(RAND()&lt;0.5,"•","")</f>
        <v>•</v>
      </c>
      <c r="E20" s="105" t="str">
        <f ca="1" t="shared" si="0"/>
        <v>•</v>
      </c>
      <c r="F20" s="106" t="str">
        <f ca="1" t="shared" si="0"/>
        <v>•</v>
      </c>
      <c r="G20" s="126" t="s">
        <v>77</v>
      </c>
      <c r="H20" s="68"/>
      <c r="I20" s="114" t="s">
        <v>4</v>
      </c>
      <c r="J20" s="125" t="s">
        <v>78</v>
      </c>
      <c r="L20" s="104" t="str">
        <f t="shared" si="2"/>
        <v>•</v>
      </c>
      <c r="M20" s="105" t="str">
        <f t="shared" si="3"/>
        <v>•</v>
      </c>
      <c r="N20" s="106" t="str">
        <f t="shared" si="4"/>
        <v>•</v>
      </c>
      <c r="O20" s="126" t="s">
        <v>77</v>
      </c>
      <c r="P20" s="68"/>
      <c r="Q20" s="114" t="s">
        <v>4</v>
      </c>
      <c r="R20" s="125" t="s">
        <v>78</v>
      </c>
      <c r="T20" s="104" t="str">
        <f t="shared" si="5"/>
        <v>•</v>
      </c>
      <c r="U20" s="105" t="str">
        <f t="shared" si="6"/>
        <v>•</v>
      </c>
      <c r="V20" s="106" t="str">
        <f t="shared" si="7"/>
        <v>•</v>
      </c>
      <c r="W20" s="126" t="s">
        <v>77</v>
      </c>
      <c r="X20" s="68"/>
      <c r="Y20" s="114" t="s">
        <v>4</v>
      </c>
      <c r="Z20" s="125" t="s">
        <v>78</v>
      </c>
      <c r="AB20" s="104" t="str">
        <f t="shared" si="8"/>
        <v>•</v>
      </c>
      <c r="AC20" s="105" t="str">
        <f t="shared" si="9"/>
        <v>•</v>
      </c>
      <c r="AD20" s="106" t="str">
        <f t="shared" si="10"/>
        <v>•</v>
      </c>
      <c r="AE20" s="126" t="s">
        <v>77</v>
      </c>
      <c r="AF20" s="68"/>
      <c r="AH20" s="67"/>
      <c r="AI20" s="68"/>
      <c r="AK20" s="67"/>
      <c r="AL20" s="68"/>
    </row>
    <row r="21" spans="2:38" ht="9" customHeight="1">
      <c r="B21" s="125"/>
      <c r="D21" s="108" t="str">
        <f aca="true" ca="1" t="shared" si="11" ref="D21:F22">IF(RAND()&lt;0.5,"•","")</f>
        <v>•</v>
      </c>
      <c r="E21" s="109">
        <f ca="1" t="shared" si="11"/>
      </c>
      <c r="F21" s="110" t="str">
        <f ca="1" t="shared" si="11"/>
        <v>•</v>
      </c>
      <c r="G21" s="126"/>
      <c r="H21" s="68"/>
      <c r="J21" s="125"/>
      <c r="L21" s="108" t="str">
        <f t="shared" si="2"/>
        <v>•</v>
      </c>
      <c r="M21" s="109">
        <f t="shared" si="3"/>
      </c>
      <c r="N21" s="110" t="str">
        <f t="shared" si="4"/>
        <v>•</v>
      </c>
      <c r="O21" s="126"/>
      <c r="P21" s="68"/>
      <c r="R21" s="125"/>
      <c r="T21" s="108" t="str">
        <f t="shared" si="5"/>
        <v>•</v>
      </c>
      <c r="U21" s="109">
        <f t="shared" si="6"/>
      </c>
      <c r="V21" s="110" t="str">
        <f t="shared" si="7"/>
        <v>•</v>
      </c>
      <c r="W21" s="126"/>
      <c r="X21" s="68"/>
      <c r="Z21" s="125"/>
      <c r="AB21" s="108" t="str">
        <f t="shared" si="8"/>
        <v>•</v>
      </c>
      <c r="AC21" s="109">
        <f t="shared" si="9"/>
      </c>
      <c r="AD21" s="110" t="str">
        <f t="shared" si="10"/>
        <v>•</v>
      </c>
      <c r="AE21" s="126"/>
      <c r="AF21" s="68"/>
      <c r="AH21" s="67"/>
      <c r="AI21" s="68"/>
      <c r="AK21" s="67"/>
      <c r="AL21" s="68"/>
    </row>
    <row r="22" spans="2:38" ht="9" customHeight="1">
      <c r="B22" s="125"/>
      <c r="D22" s="111">
        <f ca="1" t="shared" si="11"/>
      </c>
      <c r="E22" s="112" t="str">
        <f ca="1" t="shared" si="11"/>
        <v>•</v>
      </c>
      <c r="F22" s="113">
        <f ca="1" t="shared" si="11"/>
      </c>
      <c r="G22" s="126"/>
      <c r="H22" s="68"/>
      <c r="J22" s="125"/>
      <c r="L22" s="111">
        <f t="shared" si="2"/>
      </c>
      <c r="M22" s="112" t="str">
        <f t="shared" si="3"/>
        <v>•</v>
      </c>
      <c r="N22" s="113">
        <f t="shared" si="4"/>
      </c>
      <c r="O22" s="126"/>
      <c r="P22" s="68"/>
      <c r="R22" s="125"/>
      <c r="T22" s="111">
        <f t="shared" si="5"/>
      </c>
      <c r="U22" s="112" t="str">
        <f t="shared" si="6"/>
        <v>•</v>
      </c>
      <c r="V22" s="113">
        <f t="shared" si="7"/>
      </c>
      <c r="W22" s="126"/>
      <c r="X22" s="68"/>
      <c r="Z22" s="125"/>
      <c r="AB22" s="111">
        <f t="shared" si="8"/>
      </c>
      <c r="AC22" s="112" t="str">
        <f t="shared" si="9"/>
        <v>•</v>
      </c>
      <c r="AD22" s="113">
        <f t="shared" si="10"/>
      </c>
      <c r="AE22" s="126"/>
      <c r="AF22" s="68"/>
      <c r="AH22" s="67"/>
      <c r="AI22" s="68"/>
      <c r="AK22" s="67"/>
      <c r="AL22" s="68"/>
    </row>
    <row r="23" spans="4:38" ht="9" customHeight="1">
      <c r="D23" s="67"/>
      <c r="E23" s="68"/>
      <c r="G23" s="67"/>
      <c r="H23" s="68"/>
      <c r="L23" s="67"/>
      <c r="M23" s="68"/>
      <c r="O23" s="67"/>
      <c r="P23" s="68"/>
      <c r="T23" s="67"/>
      <c r="U23" s="68"/>
      <c r="W23" s="67"/>
      <c r="X23" s="68"/>
      <c r="AB23" s="67"/>
      <c r="AC23" s="68"/>
      <c r="AE23" s="67"/>
      <c r="AF23" s="68"/>
      <c r="AH23" s="67"/>
      <c r="AI23" s="68"/>
      <c r="AK23" s="67"/>
      <c r="AL23" s="68"/>
    </row>
    <row r="24" spans="1:38" ht="9" customHeight="1">
      <c r="A24" s="114" t="s">
        <v>5</v>
      </c>
      <c r="B24" s="125" t="s">
        <v>78</v>
      </c>
      <c r="D24" s="104">
        <f ca="1">IF(RAND()&lt;0.5,"•","")</f>
      </c>
      <c r="E24" s="105">
        <f aca="true" ca="1" t="shared" si="12" ref="E24:F26">IF(RAND()&lt;0.5,"•","")</f>
      </c>
      <c r="F24" s="106" t="str">
        <f ca="1" t="shared" si="12"/>
        <v>•</v>
      </c>
      <c r="G24" s="126" t="s">
        <v>77</v>
      </c>
      <c r="H24" s="68"/>
      <c r="I24" s="114" t="s">
        <v>5</v>
      </c>
      <c r="J24" s="125" t="s">
        <v>78</v>
      </c>
      <c r="L24" s="104">
        <f t="shared" si="2"/>
      </c>
      <c r="M24" s="105">
        <f t="shared" si="3"/>
      </c>
      <c r="N24" s="106" t="str">
        <f t="shared" si="4"/>
        <v>•</v>
      </c>
      <c r="O24" s="126" t="s">
        <v>77</v>
      </c>
      <c r="P24" s="68"/>
      <c r="Q24" s="114" t="s">
        <v>5</v>
      </c>
      <c r="R24" s="125" t="s">
        <v>78</v>
      </c>
      <c r="T24" s="104">
        <f t="shared" si="5"/>
      </c>
      <c r="U24" s="105">
        <f t="shared" si="6"/>
      </c>
      <c r="V24" s="106" t="str">
        <f t="shared" si="7"/>
        <v>•</v>
      </c>
      <c r="W24" s="126" t="s">
        <v>77</v>
      </c>
      <c r="X24" s="68"/>
      <c r="Y24" s="114" t="s">
        <v>5</v>
      </c>
      <c r="Z24" s="125" t="s">
        <v>78</v>
      </c>
      <c r="AB24" s="104">
        <f t="shared" si="8"/>
      </c>
      <c r="AC24" s="105">
        <f t="shared" si="9"/>
      </c>
      <c r="AD24" s="106" t="str">
        <f t="shared" si="10"/>
        <v>•</v>
      </c>
      <c r="AE24" s="126" t="s">
        <v>77</v>
      </c>
      <c r="AF24" s="68"/>
      <c r="AH24" s="67"/>
      <c r="AI24" s="68"/>
      <c r="AK24" s="67"/>
      <c r="AL24" s="68"/>
    </row>
    <row r="25" spans="2:38" ht="9" customHeight="1">
      <c r="B25" s="125"/>
      <c r="D25" s="108" t="str">
        <f ca="1">IF(RAND()&lt;0.5,"•","")</f>
        <v>•</v>
      </c>
      <c r="E25" s="109">
        <f ca="1" t="shared" si="12"/>
      </c>
      <c r="F25" s="110" t="str">
        <f ca="1" t="shared" si="12"/>
        <v>•</v>
      </c>
      <c r="G25" s="126"/>
      <c r="H25" s="68"/>
      <c r="J25" s="125"/>
      <c r="L25" s="108" t="str">
        <f t="shared" si="2"/>
        <v>•</v>
      </c>
      <c r="M25" s="109">
        <f t="shared" si="3"/>
      </c>
      <c r="N25" s="110" t="str">
        <f t="shared" si="4"/>
        <v>•</v>
      </c>
      <c r="O25" s="126"/>
      <c r="P25" s="68"/>
      <c r="R25" s="125"/>
      <c r="T25" s="108" t="str">
        <f t="shared" si="5"/>
        <v>•</v>
      </c>
      <c r="U25" s="109">
        <f t="shared" si="6"/>
      </c>
      <c r="V25" s="110" t="str">
        <f t="shared" si="7"/>
        <v>•</v>
      </c>
      <c r="W25" s="126"/>
      <c r="X25" s="68"/>
      <c r="Z25" s="125"/>
      <c r="AB25" s="108" t="str">
        <f t="shared" si="8"/>
        <v>•</v>
      </c>
      <c r="AC25" s="109">
        <f t="shared" si="9"/>
      </c>
      <c r="AD25" s="110" t="str">
        <f t="shared" si="10"/>
        <v>•</v>
      </c>
      <c r="AE25" s="126"/>
      <c r="AF25" s="68"/>
      <c r="AH25" s="67"/>
      <c r="AI25" s="68"/>
      <c r="AK25" s="67"/>
      <c r="AL25" s="68"/>
    </row>
    <row r="26" spans="2:38" ht="9" customHeight="1">
      <c r="B26" s="125"/>
      <c r="D26" s="111" t="str">
        <f ca="1">IF(RAND()&lt;0.5,"•","")</f>
        <v>•</v>
      </c>
      <c r="E26" s="112" t="str">
        <f ca="1" t="shared" si="12"/>
        <v>•</v>
      </c>
      <c r="F26" s="113" t="str">
        <f ca="1" t="shared" si="12"/>
        <v>•</v>
      </c>
      <c r="G26" s="126"/>
      <c r="H26" s="68"/>
      <c r="J26" s="125"/>
      <c r="L26" s="111" t="str">
        <f t="shared" si="2"/>
        <v>•</v>
      </c>
      <c r="M26" s="112" t="str">
        <f t="shared" si="3"/>
        <v>•</v>
      </c>
      <c r="N26" s="113" t="str">
        <f t="shared" si="4"/>
        <v>•</v>
      </c>
      <c r="O26" s="126"/>
      <c r="P26" s="68"/>
      <c r="R26" s="125"/>
      <c r="T26" s="111" t="str">
        <f t="shared" si="5"/>
        <v>•</v>
      </c>
      <c r="U26" s="112" t="str">
        <f t="shared" si="6"/>
        <v>•</v>
      </c>
      <c r="V26" s="113" t="str">
        <f t="shared" si="7"/>
        <v>•</v>
      </c>
      <c r="W26" s="126"/>
      <c r="X26" s="68"/>
      <c r="Z26" s="125"/>
      <c r="AB26" s="111" t="str">
        <f t="shared" si="8"/>
        <v>•</v>
      </c>
      <c r="AC26" s="112" t="str">
        <f t="shared" si="9"/>
        <v>•</v>
      </c>
      <c r="AD26" s="113" t="str">
        <f t="shared" si="10"/>
        <v>•</v>
      </c>
      <c r="AE26" s="126"/>
      <c r="AF26" s="68"/>
      <c r="AH26" s="67"/>
      <c r="AI26" s="68"/>
      <c r="AK26" s="67"/>
      <c r="AL26" s="68"/>
    </row>
    <row r="27" spans="4:38" ht="9" customHeight="1">
      <c r="D27" s="67"/>
      <c r="E27" s="68"/>
      <c r="G27" s="67"/>
      <c r="H27" s="68"/>
      <c r="L27" s="67"/>
      <c r="M27" s="68"/>
      <c r="O27" s="67"/>
      <c r="P27" s="68"/>
      <c r="T27" s="67"/>
      <c r="U27" s="68"/>
      <c r="W27" s="67"/>
      <c r="X27" s="68"/>
      <c r="AB27" s="67"/>
      <c r="AC27" s="68"/>
      <c r="AE27" s="67"/>
      <c r="AF27" s="68"/>
      <c r="AH27" s="67"/>
      <c r="AI27" s="68"/>
      <c r="AK27" s="67"/>
      <c r="AL27" s="68"/>
    </row>
    <row r="28" spans="1:38" ht="9" customHeight="1">
      <c r="A28" s="114" t="s">
        <v>6</v>
      </c>
      <c r="B28" s="125" t="s">
        <v>78</v>
      </c>
      <c r="D28" s="104">
        <f ca="1">IF(RAND()&lt;0.5,"•","")</f>
      </c>
      <c r="E28" s="105" t="str">
        <f aca="true" ca="1" t="shared" si="13" ref="E28:F30">IF(RAND()&lt;0.5,"•","")</f>
        <v>•</v>
      </c>
      <c r="F28" s="106">
        <f ca="1" t="shared" si="13"/>
      </c>
      <c r="G28" s="126" t="s">
        <v>77</v>
      </c>
      <c r="H28" s="68"/>
      <c r="I28" s="114" t="s">
        <v>6</v>
      </c>
      <c r="J28" s="125" t="s">
        <v>78</v>
      </c>
      <c r="L28" s="104">
        <f t="shared" si="2"/>
      </c>
      <c r="M28" s="105" t="str">
        <f t="shared" si="3"/>
        <v>•</v>
      </c>
      <c r="N28" s="106">
        <f t="shared" si="4"/>
      </c>
      <c r="O28" s="126" t="s">
        <v>77</v>
      </c>
      <c r="P28" s="68"/>
      <c r="Q28" s="114" t="s">
        <v>6</v>
      </c>
      <c r="R28" s="125" t="s">
        <v>78</v>
      </c>
      <c r="T28" s="104">
        <f t="shared" si="5"/>
      </c>
      <c r="U28" s="105" t="str">
        <f t="shared" si="6"/>
        <v>•</v>
      </c>
      <c r="V28" s="106">
        <f t="shared" si="7"/>
      </c>
      <c r="W28" s="126" t="s">
        <v>77</v>
      </c>
      <c r="X28" s="68"/>
      <c r="Y28" s="114" t="s">
        <v>6</v>
      </c>
      <c r="Z28" s="125" t="s">
        <v>78</v>
      </c>
      <c r="AB28" s="104">
        <f t="shared" si="8"/>
      </c>
      <c r="AC28" s="105" t="str">
        <f t="shared" si="9"/>
        <v>•</v>
      </c>
      <c r="AD28" s="106">
        <f t="shared" si="10"/>
      </c>
      <c r="AE28" s="126" t="s">
        <v>77</v>
      </c>
      <c r="AF28" s="68"/>
      <c r="AH28" s="67"/>
      <c r="AI28" s="68"/>
      <c r="AK28" s="67"/>
      <c r="AL28" s="68"/>
    </row>
    <row r="29" spans="2:38" ht="9" customHeight="1">
      <c r="B29" s="125"/>
      <c r="D29" s="108" t="str">
        <f ca="1">IF(RAND()&lt;0.5,"•","")</f>
        <v>•</v>
      </c>
      <c r="E29" s="109">
        <f ca="1" t="shared" si="13"/>
      </c>
      <c r="F29" s="110" t="str">
        <f ca="1" t="shared" si="13"/>
        <v>•</v>
      </c>
      <c r="G29" s="126"/>
      <c r="H29" s="68"/>
      <c r="J29" s="125"/>
      <c r="L29" s="108" t="str">
        <f t="shared" si="2"/>
        <v>•</v>
      </c>
      <c r="M29" s="109">
        <f t="shared" si="3"/>
      </c>
      <c r="N29" s="110" t="str">
        <f t="shared" si="4"/>
        <v>•</v>
      </c>
      <c r="O29" s="126"/>
      <c r="P29" s="68"/>
      <c r="R29" s="125"/>
      <c r="T29" s="108" t="str">
        <f t="shared" si="5"/>
        <v>•</v>
      </c>
      <c r="U29" s="109">
        <f t="shared" si="6"/>
      </c>
      <c r="V29" s="110" t="str">
        <f t="shared" si="7"/>
        <v>•</v>
      </c>
      <c r="W29" s="126"/>
      <c r="X29" s="68"/>
      <c r="Z29" s="125"/>
      <c r="AB29" s="108" t="str">
        <f t="shared" si="8"/>
        <v>•</v>
      </c>
      <c r="AC29" s="109">
        <f t="shared" si="9"/>
      </c>
      <c r="AD29" s="110" t="str">
        <f t="shared" si="10"/>
        <v>•</v>
      </c>
      <c r="AE29" s="126"/>
      <c r="AF29" s="68"/>
      <c r="AH29" s="67"/>
      <c r="AI29" s="68"/>
      <c r="AK29" s="67"/>
      <c r="AL29" s="68"/>
    </row>
    <row r="30" spans="2:38" ht="9" customHeight="1">
      <c r="B30" s="125"/>
      <c r="D30" s="111" t="str">
        <f ca="1">IF(RAND()&lt;0.5,"•","")</f>
        <v>•</v>
      </c>
      <c r="E30" s="112" t="str">
        <f ca="1" t="shared" si="13"/>
        <v>•</v>
      </c>
      <c r="F30" s="113">
        <f ca="1" t="shared" si="13"/>
      </c>
      <c r="G30" s="126"/>
      <c r="H30" s="68"/>
      <c r="J30" s="125"/>
      <c r="L30" s="111" t="str">
        <f t="shared" si="2"/>
        <v>•</v>
      </c>
      <c r="M30" s="112" t="str">
        <f t="shared" si="3"/>
        <v>•</v>
      </c>
      <c r="N30" s="113">
        <f t="shared" si="4"/>
      </c>
      <c r="O30" s="126"/>
      <c r="P30" s="68"/>
      <c r="R30" s="125"/>
      <c r="T30" s="111" t="str">
        <f t="shared" si="5"/>
        <v>•</v>
      </c>
      <c r="U30" s="112" t="str">
        <f t="shared" si="6"/>
        <v>•</v>
      </c>
      <c r="V30" s="113">
        <f t="shared" si="7"/>
      </c>
      <c r="W30" s="126"/>
      <c r="X30" s="68"/>
      <c r="Z30" s="125"/>
      <c r="AB30" s="111" t="str">
        <f t="shared" si="8"/>
        <v>•</v>
      </c>
      <c r="AC30" s="112" t="str">
        <f t="shared" si="9"/>
        <v>•</v>
      </c>
      <c r="AD30" s="113">
        <f t="shared" si="10"/>
      </c>
      <c r="AE30" s="126"/>
      <c r="AF30" s="68"/>
      <c r="AH30" s="67"/>
      <c r="AI30" s="68"/>
      <c r="AK30" s="67"/>
      <c r="AL30" s="68"/>
    </row>
    <row r="31" spans="4:38" ht="9" customHeight="1">
      <c r="D31" s="67"/>
      <c r="E31" s="68"/>
      <c r="G31" s="67"/>
      <c r="H31" s="68"/>
      <c r="L31" s="67"/>
      <c r="M31" s="68"/>
      <c r="O31" s="67"/>
      <c r="P31" s="68"/>
      <c r="T31" s="67"/>
      <c r="U31" s="68"/>
      <c r="W31" s="67"/>
      <c r="X31" s="68"/>
      <c r="AB31" s="67"/>
      <c r="AC31" s="68"/>
      <c r="AE31" s="67"/>
      <c r="AF31" s="68"/>
      <c r="AH31" s="67"/>
      <c r="AI31" s="68"/>
      <c r="AK31" s="67"/>
      <c r="AL31" s="68"/>
    </row>
    <row r="32" spans="1:38" ht="9" customHeight="1">
      <c r="A32" s="114" t="s">
        <v>7</v>
      </c>
      <c r="B32" s="125" t="s">
        <v>78</v>
      </c>
      <c r="D32" s="104">
        <f ca="1">IF(RAND()&lt;0.5,"•","")</f>
      </c>
      <c r="E32" s="105" t="str">
        <f aca="true" ca="1" t="shared" si="14" ref="E32:F34">IF(RAND()&lt;0.5,"•","")</f>
        <v>•</v>
      </c>
      <c r="F32" s="106">
        <f ca="1" t="shared" si="14"/>
      </c>
      <c r="G32" s="126" t="s">
        <v>77</v>
      </c>
      <c r="H32" s="68"/>
      <c r="I32" s="114" t="s">
        <v>7</v>
      </c>
      <c r="J32" s="125" t="s">
        <v>78</v>
      </c>
      <c r="L32" s="104">
        <f t="shared" si="2"/>
      </c>
      <c r="M32" s="105" t="str">
        <f t="shared" si="3"/>
        <v>•</v>
      </c>
      <c r="N32" s="106">
        <f t="shared" si="4"/>
      </c>
      <c r="O32" s="126" t="s">
        <v>77</v>
      </c>
      <c r="P32" s="68"/>
      <c r="Q32" s="114" t="s">
        <v>7</v>
      </c>
      <c r="R32" s="125" t="s">
        <v>78</v>
      </c>
      <c r="T32" s="104">
        <f t="shared" si="5"/>
      </c>
      <c r="U32" s="105" t="str">
        <f t="shared" si="6"/>
        <v>•</v>
      </c>
      <c r="V32" s="106">
        <f t="shared" si="7"/>
      </c>
      <c r="W32" s="126" t="s">
        <v>77</v>
      </c>
      <c r="X32" s="68"/>
      <c r="Y32" s="114" t="s">
        <v>7</v>
      </c>
      <c r="Z32" s="125" t="s">
        <v>78</v>
      </c>
      <c r="AB32" s="104">
        <f t="shared" si="8"/>
      </c>
      <c r="AC32" s="105" t="str">
        <f t="shared" si="9"/>
        <v>•</v>
      </c>
      <c r="AD32" s="106">
        <f t="shared" si="10"/>
      </c>
      <c r="AE32" s="126" t="s">
        <v>77</v>
      </c>
      <c r="AF32" s="68"/>
      <c r="AH32" s="67"/>
      <c r="AI32" s="68"/>
      <c r="AK32" s="67"/>
      <c r="AL32" s="68"/>
    </row>
    <row r="33" spans="2:31" ht="9" customHeight="1">
      <c r="B33" s="125"/>
      <c r="D33" s="108" t="str">
        <f ca="1">IF(RAND()&lt;0.5,"•","")</f>
        <v>•</v>
      </c>
      <c r="E33" s="109" t="str">
        <f ca="1" t="shared" si="14"/>
        <v>•</v>
      </c>
      <c r="F33" s="110" t="str">
        <f ca="1" t="shared" si="14"/>
        <v>•</v>
      </c>
      <c r="G33" s="126"/>
      <c r="J33" s="125"/>
      <c r="L33" s="108" t="str">
        <f t="shared" si="2"/>
        <v>•</v>
      </c>
      <c r="M33" s="109" t="str">
        <f t="shared" si="3"/>
        <v>•</v>
      </c>
      <c r="N33" s="110" t="str">
        <f t="shared" si="4"/>
        <v>•</v>
      </c>
      <c r="O33" s="126"/>
      <c r="R33" s="125"/>
      <c r="T33" s="108" t="str">
        <f t="shared" si="5"/>
        <v>•</v>
      </c>
      <c r="U33" s="109" t="str">
        <f t="shared" si="6"/>
        <v>•</v>
      </c>
      <c r="V33" s="110" t="str">
        <f t="shared" si="7"/>
        <v>•</v>
      </c>
      <c r="W33" s="126"/>
      <c r="Z33" s="125"/>
      <c r="AB33" s="108" t="str">
        <f t="shared" si="8"/>
        <v>•</v>
      </c>
      <c r="AC33" s="109" t="str">
        <f t="shared" si="9"/>
        <v>•</v>
      </c>
      <c r="AD33" s="110" t="str">
        <f t="shared" si="10"/>
        <v>•</v>
      </c>
      <c r="AE33" s="126"/>
    </row>
    <row r="34" spans="2:31" ht="9" customHeight="1">
      <c r="B34" s="125"/>
      <c r="D34" s="111">
        <f ca="1">IF(RAND()&lt;0.5,"•","")</f>
      </c>
      <c r="E34" s="112">
        <f ca="1" t="shared" si="14"/>
      </c>
      <c r="F34" s="113">
        <f ca="1" t="shared" si="14"/>
      </c>
      <c r="G34" s="126"/>
      <c r="J34" s="125"/>
      <c r="L34" s="111">
        <f t="shared" si="2"/>
      </c>
      <c r="M34" s="112">
        <f t="shared" si="3"/>
      </c>
      <c r="N34" s="113">
        <f t="shared" si="4"/>
      </c>
      <c r="O34" s="126"/>
      <c r="R34" s="125"/>
      <c r="T34" s="111">
        <f t="shared" si="5"/>
      </c>
      <c r="U34" s="112">
        <f t="shared" si="6"/>
      </c>
      <c r="V34" s="113">
        <f t="shared" si="7"/>
      </c>
      <c r="W34" s="126"/>
      <c r="Z34" s="125"/>
      <c r="AB34" s="111">
        <f t="shared" si="8"/>
      </c>
      <c r="AC34" s="112">
        <f t="shared" si="9"/>
      </c>
      <c r="AD34" s="113">
        <f t="shared" si="10"/>
      </c>
      <c r="AE34" s="126"/>
    </row>
    <row r="35" spans="4:31" ht="9" customHeight="1">
      <c r="D35" s="67"/>
      <c r="E35" s="68"/>
      <c r="G35" s="67"/>
      <c r="L35" s="67"/>
      <c r="M35" s="68"/>
      <c r="O35" s="67"/>
      <c r="T35" s="67"/>
      <c r="U35" s="68"/>
      <c r="W35" s="67"/>
      <c r="AB35" s="67"/>
      <c r="AC35" s="68"/>
      <c r="AE35" s="67"/>
    </row>
    <row r="36" spans="1:31" ht="9" customHeight="1">
      <c r="A36" s="114" t="s">
        <v>8</v>
      </c>
      <c r="B36" s="125" t="s">
        <v>78</v>
      </c>
      <c r="D36" s="104">
        <f ca="1">IF(RAND()&lt;0.5,"•","")</f>
      </c>
      <c r="E36" s="105" t="str">
        <f aca="true" ca="1" t="shared" si="15" ref="E36:F38">IF(RAND()&lt;0.5,"•","")</f>
        <v>•</v>
      </c>
      <c r="F36" s="106" t="str">
        <f ca="1" t="shared" si="15"/>
        <v>•</v>
      </c>
      <c r="G36" s="126" t="s">
        <v>77</v>
      </c>
      <c r="I36" s="114" t="s">
        <v>8</v>
      </c>
      <c r="J36" s="125" t="s">
        <v>78</v>
      </c>
      <c r="L36" s="104">
        <f t="shared" si="2"/>
      </c>
      <c r="M36" s="105" t="str">
        <f t="shared" si="3"/>
        <v>•</v>
      </c>
      <c r="N36" s="106" t="str">
        <f t="shared" si="4"/>
        <v>•</v>
      </c>
      <c r="O36" s="126" t="s">
        <v>77</v>
      </c>
      <c r="Q36" s="114" t="s">
        <v>8</v>
      </c>
      <c r="R36" s="125" t="s">
        <v>78</v>
      </c>
      <c r="T36" s="104">
        <f t="shared" si="5"/>
      </c>
      <c r="U36" s="105" t="str">
        <f t="shared" si="6"/>
        <v>•</v>
      </c>
      <c r="V36" s="106" t="str">
        <f t="shared" si="7"/>
        <v>•</v>
      </c>
      <c r="W36" s="126" t="s">
        <v>77</v>
      </c>
      <c r="Y36" s="114" t="s">
        <v>8</v>
      </c>
      <c r="Z36" s="125" t="s">
        <v>78</v>
      </c>
      <c r="AB36" s="104">
        <f t="shared" si="8"/>
      </c>
      <c r="AC36" s="105" t="str">
        <f t="shared" si="9"/>
        <v>•</v>
      </c>
      <c r="AD36" s="106" t="str">
        <f t="shared" si="10"/>
        <v>•</v>
      </c>
      <c r="AE36" s="126" t="s">
        <v>77</v>
      </c>
    </row>
    <row r="37" spans="2:31" ht="9" customHeight="1">
      <c r="B37" s="125"/>
      <c r="D37" s="108" t="str">
        <f ca="1">IF(RAND()&lt;0.5,"•","")</f>
        <v>•</v>
      </c>
      <c r="E37" s="109">
        <f ca="1" t="shared" si="15"/>
      </c>
      <c r="F37" s="110">
        <f ca="1" t="shared" si="15"/>
      </c>
      <c r="G37" s="126"/>
      <c r="J37" s="125"/>
      <c r="L37" s="108" t="str">
        <f t="shared" si="2"/>
        <v>•</v>
      </c>
      <c r="M37" s="109">
        <f t="shared" si="3"/>
      </c>
      <c r="N37" s="110">
        <f t="shared" si="4"/>
      </c>
      <c r="O37" s="126"/>
      <c r="R37" s="125"/>
      <c r="T37" s="108" t="str">
        <f t="shared" si="5"/>
        <v>•</v>
      </c>
      <c r="U37" s="109">
        <f t="shared" si="6"/>
      </c>
      <c r="V37" s="110">
        <f t="shared" si="7"/>
      </c>
      <c r="W37" s="126"/>
      <c r="Z37" s="125"/>
      <c r="AB37" s="108" t="str">
        <f t="shared" si="8"/>
        <v>•</v>
      </c>
      <c r="AC37" s="109">
        <f t="shared" si="9"/>
      </c>
      <c r="AD37" s="110">
        <f t="shared" si="10"/>
      </c>
      <c r="AE37" s="126"/>
    </row>
    <row r="38" spans="2:31" ht="9" customHeight="1">
      <c r="B38" s="125"/>
      <c r="D38" s="111">
        <f ca="1">IF(RAND()&lt;0.5,"•","")</f>
      </c>
      <c r="E38" s="112" t="str">
        <f ca="1" t="shared" si="15"/>
        <v>•</v>
      </c>
      <c r="F38" s="113" t="str">
        <f ca="1" t="shared" si="15"/>
        <v>•</v>
      </c>
      <c r="G38" s="126"/>
      <c r="J38" s="125"/>
      <c r="L38" s="111">
        <f t="shared" si="2"/>
      </c>
      <c r="M38" s="112" t="str">
        <f t="shared" si="3"/>
        <v>•</v>
      </c>
      <c r="N38" s="113" t="str">
        <f t="shared" si="4"/>
        <v>•</v>
      </c>
      <c r="O38" s="126"/>
      <c r="R38" s="125"/>
      <c r="T38" s="111">
        <f t="shared" si="5"/>
      </c>
      <c r="U38" s="112" t="str">
        <f t="shared" si="6"/>
        <v>•</v>
      </c>
      <c r="V38" s="113" t="str">
        <f t="shared" si="7"/>
        <v>•</v>
      </c>
      <c r="W38" s="126"/>
      <c r="Z38" s="125"/>
      <c r="AB38" s="111">
        <f t="shared" si="8"/>
      </c>
      <c r="AC38" s="112" t="str">
        <f t="shared" si="9"/>
        <v>•</v>
      </c>
      <c r="AD38" s="113" t="str">
        <f t="shared" si="10"/>
        <v>•</v>
      </c>
      <c r="AE38" s="126"/>
    </row>
    <row r="39" spans="4:31" ht="9" customHeight="1">
      <c r="D39" s="67"/>
      <c r="E39" s="68"/>
      <c r="G39" s="67"/>
      <c r="L39" s="67"/>
      <c r="M39" s="68"/>
      <c r="O39" s="67"/>
      <c r="T39" s="67"/>
      <c r="U39" s="68"/>
      <c r="W39" s="67"/>
      <c r="AB39" s="67"/>
      <c r="AC39" s="68"/>
      <c r="AE39" s="67"/>
    </row>
    <row r="40" spans="1:31" ht="9" customHeight="1">
      <c r="A40" s="114" t="s">
        <v>9</v>
      </c>
      <c r="B40" s="125" t="s">
        <v>78</v>
      </c>
      <c r="D40" s="104" t="str">
        <f ca="1">IF(RAND()&lt;0.5,"•","")</f>
        <v>•</v>
      </c>
      <c r="E40" s="105">
        <f aca="true" ca="1" t="shared" si="16" ref="E40:F56">IF(RAND()&lt;0.5,"•","")</f>
      </c>
      <c r="F40" s="106">
        <f ca="1" t="shared" si="16"/>
      </c>
      <c r="G40" s="126" t="s">
        <v>77</v>
      </c>
      <c r="I40" s="114" t="s">
        <v>9</v>
      </c>
      <c r="J40" s="125" t="s">
        <v>78</v>
      </c>
      <c r="L40" s="104" t="str">
        <f t="shared" si="2"/>
        <v>•</v>
      </c>
      <c r="M40" s="105">
        <f t="shared" si="3"/>
      </c>
      <c r="N40" s="106">
        <f t="shared" si="4"/>
      </c>
      <c r="O40" s="126" t="s">
        <v>77</v>
      </c>
      <c r="Q40" s="114" t="s">
        <v>9</v>
      </c>
      <c r="R40" s="125" t="s">
        <v>78</v>
      </c>
      <c r="T40" s="104" t="str">
        <f t="shared" si="5"/>
        <v>•</v>
      </c>
      <c r="U40" s="105">
        <f t="shared" si="6"/>
      </c>
      <c r="V40" s="106">
        <f t="shared" si="7"/>
      </c>
      <c r="W40" s="126" t="s">
        <v>77</v>
      </c>
      <c r="Y40" s="114" t="s">
        <v>9</v>
      </c>
      <c r="Z40" s="125" t="s">
        <v>78</v>
      </c>
      <c r="AB40" s="104" t="str">
        <f t="shared" si="8"/>
        <v>•</v>
      </c>
      <c r="AC40" s="105">
        <f t="shared" si="9"/>
      </c>
      <c r="AD40" s="106">
        <f t="shared" si="10"/>
      </c>
      <c r="AE40" s="126" t="s">
        <v>77</v>
      </c>
    </row>
    <row r="41" spans="2:31" ht="9" customHeight="1">
      <c r="B41" s="125"/>
      <c r="D41" s="108">
        <f aca="true" ca="1" t="shared" si="17" ref="D41:D46">IF(RAND()&lt;0.5,"•","")</f>
      </c>
      <c r="E41" s="109" t="str">
        <f ca="1" t="shared" si="16"/>
        <v>•</v>
      </c>
      <c r="F41" s="110" t="str">
        <f ca="1" t="shared" si="16"/>
        <v>•</v>
      </c>
      <c r="G41" s="126"/>
      <c r="J41" s="125"/>
      <c r="L41" s="108">
        <f t="shared" si="2"/>
      </c>
      <c r="M41" s="109" t="str">
        <f t="shared" si="3"/>
        <v>•</v>
      </c>
      <c r="N41" s="110" t="str">
        <f t="shared" si="4"/>
        <v>•</v>
      </c>
      <c r="O41" s="126"/>
      <c r="R41" s="125"/>
      <c r="T41" s="108">
        <f t="shared" si="5"/>
      </c>
      <c r="U41" s="109" t="str">
        <f t="shared" si="6"/>
        <v>•</v>
      </c>
      <c r="V41" s="110" t="str">
        <f t="shared" si="7"/>
        <v>•</v>
      </c>
      <c r="W41" s="126"/>
      <c r="Z41" s="125"/>
      <c r="AB41" s="108">
        <f t="shared" si="8"/>
      </c>
      <c r="AC41" s="109" t="str">
        <f t="shared" si="9"/>
        <v>•</v>
      </c>
      <c r="AD41" s="110" t="str">
        <f t="shared" si="10"/>
        <v>•</v>
      </c>
      <c r="AE41" s="126"/>
    </row>
    <row r="42" spans="2:31" ht="9" customHeight="1">
      <c r="B42" s="125"/>
      <c r="D42" s="111" t="str">
        <f ca="1" t="shared" si="17"/>
        <v>•</v>
      </c>
      <c r="E42" s="112">
        <f ca="1" t="shared" si="16"/>
      </c>
      <c r="F42" s="113" t="str">
        <f ca="1" t="shared" si="16"/>
        <v>•</v>
      </c>
      <c r="G42" s="126"/>
      <c r="J42" s="125"/>
      <c r="L42" s="111" t="str">
        <f t="shared" si="2"/>
        <v>•</v>
      </c>
      <c r="M42" s="112">
        <f t="shared" si="3"/>
      </c>
      <c r="N42" s="113" t="str">
        <f t="shared" si="4"/>
        <v>•</v>
      </c>
      <c r="O42" s="126"/>
      <c r="R42" s="125"/>
      <c r="T42" s="111" t="str">
        <f t="shared" si="5"/>
        <v>•</v>
      </c>
      <c r="U42" s="112">
        <f t="shared" si="6"/>
      </c>
      <c r="V42" s="113" t="str">
        <f t="shared" si="7"/>
        <v>•</v>
      </c>
      <c r="W42" s="126"/>
      <c r="Z42" s="125"/>
      <c r="AB42" s="111" t="str">
        <f t="shared" si="8"/>
        <v>•</v>
      </c>
      <c r="AC42" s="112">
        <f t="shared" si="9"/>
      </c>
      <c r="AD42" s="113" t="str">
        <f t="shared" si="10"/>
        <v>•</v>
      </c>
      <c r="AE42" s="126"/>
    </row>
    <row r="43" spans="4:31" ht="9" customHeight="1">
      <c r="D43" s="67"/>
      <c r="E43" s="68"/>
      <c r="G43" s="67"/>
      <c r="L43" s="67"/>
      <c r="M43" s="68"/>
      <c r="O43" s="67"/>
      <c r="T43" s="67"/>
      <c r="U43" s="68"/>
      <c r="W43" s="67"/>
      <c r="AB43" s="67"/>
      <c r="AC43" s="68"/>
      <c r="AE43" s="67"/>
    </row>
    <row r="44" spans="1:31" ht="9" customHeight="1">
      <c r="A44" s="114" t="s">
        <v>10</v>
      </c>
      <c r="B44" s="125" t="s">
        <v>78</v>
      </c>
      <c r="D44" s="104">
        <f ca="1">IF(RAND()&lt;0.5,"•","")</f>
      </c>
      <c r="E44" s="105" t="str">
        <f ca="1" t="shared" si="16"/>
        <v>•</v>
      </c>
      <c r="F44" s="106" t="str">
        <f ca="1" t="shared" si="16"/>
        <v>•</v>
      </c>
      <c r="G44" s="126" t="s">
        <v>77</v>
      </c>
      <c r="I44" s="114" t="s">
        <v>10</v>
      </c>
      <c r="J44" s="125" t="s">
        <v>78</v>
      </c>
      <c r="L44" s="104">
        <f t="shared" si="2"/>
      </c>
      <c r="M44" s="105" t="str">
        <f t="shared" si="3"/>
        <v>•</v>
      </c>
      <c r="N44" s="106" t="str">
        <f t="shared" si="4"/>
        <v>•</v>
      </c>
      <c r="O44" s="126" t="s">
        <v>77</v>
      </c>
      <c r="Q44" s="114" t="s">
        <v>10</v>
      </c>
      <c r="R44" s="125" t="s">
        <v>78</v>
      </c>
      <c r="T44" s="104">
        <f t="shared" si="5"/>
      </c>
      <c r="U44" s="105" t="str">
        <f t="shared" si="6"/>
        <v>•</v>
      </c>
      <c r="V44" s="106" t="str">
        <f t="shared" si="7"/>
        <v>•</v>
      </c>
      <c r="W44" s="126" t="s">
        <v>77</v>
      </c>
      <c r="Y44" s="114" t="s">
        <v>10</v>
      </c>
      <c r="Z44" s="125" t="s">
        <v>78</v>
      </c>
      <c r="AB44" s="104">
        <f t="shared" si="8"/>
      </c>
      <c r="AC44" s="105" t="str">
        <f t="shared" si="9"/>
        <v>•</v>
      </c>
      <c r="AD44" s="106" t="str">
        <f t="shared" si="10"/>
        <v>•</v>
      </c>
      <c r="AE44" s="126" t="s">
        <v>77</v>
      </c>
    </row>
    <row r="45" spans="2:31" ht="9" customHeight="1">
      <c r="B45" s="125"/>
      <c r="D45" s="108">
        <f ca="1" t="shared" si="17"/>
      </c>
      <c r="E45" s="109" t="str">
        <f ca="1" t="shared" si="16"/>
        <v>•</v>
      </c>
      <c r="F45" s="110" t="str">
        <f ca="1" t="shared" si="16"/>
        <v>•</v>
      </c>
      <c r="G45" s="126"/>
      <c r="J45" s="125"/>
      <c r="L45" s="108">
        <f t="shared" si="2"/>
      </c>
      <c r="M45" s="109" t="str">
        <f t="shared" si="3"/>
        <v>•</v>
      </c>
      <c r="N45" s="110" t="str">
        <f t="shared" si="4"/>
        <v>•</v>
      </c>
      <c r="O45" s="126"/>
      <c r="R45" s="125"/>
      <c r="T45" s="108">
        <f t="shared" si="5"/>
      </c>
      <c r="U45" s="109" t="str">
        <f t="shared" si="6"/>
        <v>•</v>
      </c>
      <c r="V45" s="110" t="str">
        <f t="shared" si="7"/>
        <v>•</v>
      </c>
      <c r="W45" s="126"/>
      <c r="Z45" s="125"/>
      <c r="AB45" s="108">
        <f t="shared" si="8"/>
      </c>
      <c r="AC45" s="109" t="str">
        <f t="shared" si="9"/>
        <v>•</v>
      </c>
      <c r="AD45" s="110" t="str">
        <f t="shared" si="10"/>
        <v>•</v>
      </c>
      <c r="AE45" s="126"/>
    </row>
    <row r="46" spans="2:31" ht="9" customHeight="1">
      <c r="B46" s="125"/>
      <c r="D46" s="111">
        <f ca="1" t="shared" si="17"/>
      </c>
      <c r="E46" s="112">
        <f ca="1" t="shared" si="16"/>
      </c>
      <c r="F46" s="113" t="str">
        <f ca="1" t="shared" si="16"/>
        <v>•</v>
      </c>
      <c r="G46" s="126"/>
      <c r="J46" s="125"/>
      <c r="L46" s="111">
        <f t="shared" si="2"/>
      </c>
      <c r="M46" s="112">
        <f t="shared" si="3"/>
      </c>
      <c r="N46" s="113" t="str">
        <f t="shared" si="4"/>
        <v>•</v>
      </c>
      <c r="O46" s="126"/>
      <c r="R46" s="125"/>
      <c r="T46" s="111">
        <f t="shared" si="5"/>
      </c>
      <c r="U46" s="112">
        <f t="shared" si="6"/>
      </c>
      <c r="V46" s="113" t="str">
        <f t="shared" si="7"/>
        <v>•</v>
      </c>
      <c r="W46" s="126"/>
      <c r="Z46" s="125"/>
      <c r="AB46" s="111">
        <f t="shared" si="8"/>
      </c>
      <c r="AC46" s="112">
        <f t="shared" si="9"/>
      </c>
      <c r="AD46" s="113" t="str">
        <f t="shared" si="10"/>
        <v>•</v>
      </c>
      <c r="AE46" s="126"/>
    </row>
    <row r="47" spans="4:31" ht="9" customHeight="1">
      <c r="D47" s="67"/>
      <c r="E47" s="68"/>
      <c r="G47" s="67"/>
      <c r="L47" s="67"/>
      <c r="M47" s="68"/>
      <c r="O47" s="67"/>
      <c r="T47" s="67"/>
      <c r="U47" s="68"/>
      <c r="W47" s="67"/>
      <c r="AB47" s="67"/>
      <c r="AC47" s="68"/>
      <c r="AE47" s="67"/>
    </row>
    <row r="48" spans="1:31" ht="9" customHeight="1">
      <c r="A48" s="114" t="s">
        <v>11</v>
      </c>
      <c r="B48" s="125" t="s">
        <v>78</v>
      </c>
      <c r="D48" s="104">
        <f ca="1">IF(RAND()&lt;0.5,"•","")</f>
      </c>
      <c r="E48" s="105" t="str">
        <f ca="1" t="shared" si="16"/>
        <v>•</v>
      </c>
      <c r="F48" s="106">
        <f ca="1" t="shared" si="16"/>
      </c>
      <c r="G48" s="126" t="s">
        <v>77</v>
      </c>
      <c r="I48" s="114" t="s">
        <v>11</v>
      </c>
      <c r="J48" s="125" t="s">
        <v>78</v>
      </c>
      <c r="L48" s="104">
        <f t="shared" si="2"/>
      </c>
      <c r="M48" s="105" t="str">
        <f t="shared" si="3"/>
        <v>•</v>
      </c>
      <c r="N48" s="106">
        <f t="shared" si="4"/>
      </c>
      <c r="O48" s="126" t="s">
        <v>77</v>
      </c>
      <c r="Q48" s="114" t="s">
        <v>11</v>
      </c>
      <c r="R48" s="125" t="s">
        <v>78</v>
      </c>
      <c r="T48" s="104">
        <f t="shared" si="5"/>
      </c>
      <c r="U48" s="105" t="str">
        <f t="shared" si="6"/>
        <v>•</v>
      </c>
      <c r="V48" s="106">
        <f t="shared" si="7"/>
      </c>
      <c r="W48" s="126" t="s">
        <v>77</v>
      </c>
      <c r="Y48" s="114" t="s">
        <v>11</v>
      </c>
      <c r="Z48" s="125" t="s">
        <v>78</v>
      </c>
      <c r="AB48" s="104">
        <f t="shared" si="8"/>
      </c>
      <c r="AC48" s="105" t="str">
        <f t="shared" si="9"/>
        <v>•</v>
      </c>
      <c r="AD48" s="106">
        <f t="shared" si="10"/>
      </c>
      <c r="AE48" s="126" t="s">
        <v>77</v>
      </c>
    </row>
    <row r="49" spans="2:31" ht="9" customHeight="1">
      <c r="B49" s="125"/>
      <c r="D49" s="108">
        <f aca="true" ca="1" t="shared" si="18" ref="D49:D54">IF(RAND()&lt;0.5,"•","")</f>
      </c>
      <c r="E49" s="109" t="str">
        <f ca="1" t="shared" si="16"/>
        <v>•</v>
      </c>
      <c r="F49" s="110">
        <f ca="1" t="shared" si="16"/>
      </c>
      <c r="G49" s="126"/>
      <c r="J49" s="125"/>
      <c r="L49" s="108">
        <f t="shared" si="2"/>
      </c>
      <c r="M49" s="109" t="str">
        <f t="shared" si="3"/>
        <v>•</v>
      </c>
      <c r="N49" s="110">
        <f t="shared" si="4"/>
      </c>
      <c r="O49" s="126"/>
      <c r="R49" s="125"/>
      <c r="T49" s="108">
        <f t="shared" si="5"/>
      </c>
      <c r="U49" s="109" t="str">
        <f t="shared" si="6"/>
        <v>•</v>
      </c>
      <c r="V49" s="110">
        <f t="shared" si="7"/>
      </c>
      <c r="W49" s="126"/>
      <c r="Z49" s="125"/>
      <c r="AB49" s="108">
        <f t="shared" si="8"/>
      </c>
      <c r="AC49" s="109" t="str">
        <f t="shared" si="9"/>
        <v>•</v>
      </c>
      <c r="AD49" s="110">
        <f t="shared" si="10"/>
      </c>
      <c r="AE49" s="126"/>
    </row>
    <row r="50" spans="2:31" ht="9" customHeight="1">
      <c r="B50" s="125"/>
      <c r="D50" s="111">
        <f ca="1" t="shared" si="18"/>
      </c>
      <c r="E50" s="112">
        <f ca="1" t="shared" si="16"/>
      </c>
      <c r="F50" s="113" t="str">
        <f ca="1" t="shared" si="16"/>
        <v>•</v>
      </c>
      <c r="G50" s="126"/>
      <c r="J50" s="125"/>
      <c r="L50" s="111">
        <f t="shared" si="2"/>
      </c>
      <c r="M50" s="112">
        <f t="shared" si="3"/>
      </c>
      <c r="N50" s="113" t="str">
        <f t="shared" si="4"/>
        <v>•</v>
      </c>
      <c r="O50" s="126"/>
      <c r="R50" s="125"/>
      <c r="T50" s="111">
        <f t="shared" si="5"/>
      </c>
      <c r="U50" s="112">
        <f t="shared" si="6"/>
      </c>
      <c r="V50" s="113" t="str">
        <f t="shared" si="7"/>
        <v>•</v>
      </c>
      <c r="W50" s="126"/>
      <c r="Z50" s="125"/>
      <c r="AB50" s="111">
        <f t="shared" si="8"/>
      </c>
      <c r="AC50" s="112">
        <f t="shared" si="9"/>
      </c>
      <c r="AD50" s="113" t="str">
        <f t="shared" si="10"/>
        <v>•</v>
      </c>
      <c r="AE50" s="126"/>
    </row>
    <row r="51" spans="4:31" ht="9" customHeight="1">
      <c r="D51" s="67"/>
      <c r="E51" s="68"/>
      <c r="G51" s="67"/>
      <c r="L51" s="67"/>
      <c r="M51" s="68"/>
      <c r="O51" s="67"/>
      <c r="T51" s="67"/>
      <c r="U51" s="68"/>
      <c r="W51" s="67"/>
      <c r="AB51" s="67"/>
      <c r="AC51" s="68"/>
      <c r="AE51" s="67"/>
    </row>
    <row r="52" spans="1:31" ht="9" customHeight="1">
      <c r="A52" s="114" t="s">
        <v>12</v>
      </c>
      <c r="B52" s="125" t="s">
        <v>78</v>
      </c>
      <c r="D52" s="104" t="str">
        <f ca="1">IF(RAND()&lt;0.5,"•","")</f>
        <v>•</v>
      </c>
      <c r="E52" s="105">
        <f ca="1" t="shared" si="16"/>
      </c>
      <c r="F52" s="106" t="str">
        <f ca="1" t="shared" si="16"/>
        <v>•</v>
      </c>
      <c r="G52" s="126" t="s">
        <v>77</v>
      </c>
      <c r="I52" s="114" t="s">
        <v>12</v>
      </c>
      <c r="J52" s="125" t="s">
        <v>78</v>
      </c>
      <c r="L52" s="104" t="str">
        <f t="shared" si="2"/>
        <v>•</v>
      </c>
      <c r="M52" s="105">
        <f t="shared" si="3"/>
      </c>
      <c r="N52" s="106" t="str">
        <f t="shared" si="4"/>
        <v>•</v>
      </c>
      <c r="O52" s="126" t="s">
        <v>77</v>
      </c>
      <c r="Q52" s="114" t="s">
        <v>12</v>
      </c>
      <c r="R52" s="125" t="s">
        <v>78</v>
      </c>
      <c r="T52" s="104" t="str">
        <f t="shared" si="5"/>
        <v>•</v>
      </c>
      <c r="U52" s="105">
        <f t="shared" si="6"/>
      </c>
      <c r="V52" s="106" t="str">
        <f t="shared" si="7"/>
        <v>•</v>
      </c>
      <c r="W52" s="126" t="s">
        <v>77</v>
      </c>
      <c r="Y52" s="114" t="s">
        <v>12</v>
      </c>
      <c r="Z52" s="125" t="s">
        <v>78</v>
      </c>
      <c r="AB52" s="104" t="str">
        <f t="shared" si="8"/>
        <v>•</v>
      </c>
      <c r="AC52" s="105">
        <f t="shared" si="9"/>
      </c>
      <c r="AD52" s="106" t="str">
        <f t="shared" si="10"/>
        <v>•</v>
      </c>
      <c r="AE52" s="126" t="s">
        <v>77</v>
      </c>
    </row>
    <row r="53" spans="2:31" ht="9" customHeight="1">
      <c r="B53" s="125"/>
      <c r="D53" s="108" t="str">
        <f ca="1" t="shared" si="18"/>
        <v>•</v>
      </c>
      <c r="E53" s="109" t="str">
        <f ca="1" t="shared" si="16"/>
        <v>•</v>
      </c>
      <c r="F53" s="110" t="str">
        <f ca="1" t="shared" si="16"/>
        <v>•</v>
      </c>
      <c r="G53" s="126"/>
      <c r="J53" s="125"/>
      <c r="L53" s="108" t="str">
        <f t="shared" si="2"/>
        <v>•</v>
      </c>
      <c r="M53" s="109" t="str">
        <f t="shared" si="3"/>
        <v>•</v>
      </c>
      <c r="N53" s="110" t="str">
        <f t="shared" si="4"/>
        <v>•</v>
      </c>
      <c r="O53" s="126"/>
      <c r="R53" s="125"/>
      <c r="T53" s="108" t="str">
        <f t="shared" si="5"/>
        <v>•</v>
      </c>
      <c r="U53" s="109" t="str">
        <f t="shared" si="6"/>
        <v>•</v>
      </c>
      <c r="V53" s="110" t="str">
        <f t="shared" si="7"/>
        <v>•</v>
      </c>
      <c r="W53" s="126"/>
      <c r="Z53" s="125"/>
      <c r="AB53" s="108" t="str">
        <f t="shared" si="8"/>
        <v>•</v>
      </c>
      <c r="AC53" s="109" t="str">
        <f t="shared" si="9"/>
        <v>•</v>
      </c>
      <c r="AD53" s="110" t="str">
        <f t="shared" si="10"/>
        <v>•</v>
      </c>
      <c r="AE53" s="126"/>
    </row>
    <row r="54" spans="2:31" ht="9" customHeight="1">
      <c r="B54" s="125"/>
      <c r="D54" s="111">
        <f ca="1" t="shared" si="18"/>
      </c>
      <c r="E54" s="112">
        <f ca="1" t="shared" si="16"/>
      </c>
      <c r="F54" s="113">
        <f ca="1" t="shared" si="16"/>
      </c>
      <c r="G54" s="126"/>
      <c r="J54" s="125"/>
      <c r="L54" s="111">
        <f t="shared" si="2"/>
      </c>
      <c r="M54" s="112">
        <f t="shared" si="3"/>
      </c>
      <c r="N54" s="113">
        <f t="shared" si="4"/>
      </c>
      <c r="O54" s="126"/>
      <c r="R54" s="125"/>
      <c r="T54" s="111">
        <f t="shared" si="5"/>
      </c>
      <c r="U54" s="112">
        <f t="shared" si="6"/>
      </c>
      <c r="V54" s="113">
        <f t="shared" si="7"/>
      </c>
      <c r="W54" s="126"/>
      <c r="Z54" s="125"/>
      <c r="AB54" s="111">
        <f t="shared" si="8"/>
      </c>
      <c r="AC54" s="112">
        <f t="shared" si="9"/>
      </c>
      <c r="AD54" s="113">
        <f t="shared" si="10"/>
      </c>
      <c r="AE54" s="126"/>
    </row>
    <row r="55" spans="4:31" ht="9" customHeight="1">
      <c r="D55" s="67"/>
      <c r="E55" s="68"/>
      <c r="G55" s="67"/>
      <c r="L55" s="67"/>
      <c r="M55" s="68"/>
      <c r="O55" s="67"/>
      <c r="T55" s="67"/>
      <c r="U55" s="68"/>
      <c r="W55" s="67"/>
      <c r="AB55" s="67"/>
      <c r="AC55" s="68"/>
      <c r="AE55" s="67"/>
    </row>
    <row r="56" spans="1:31" ht="9" customHeight="1">
      <c r="A56" s="114" t="s">
        <v>13</v>
      </c>
      <c r="B56" s="125" t="s">
        <v>78</v>
      </c>
      <c r="D56" s="104" t="str">
        <f ca="1">IF(RAND()&lt;0.5,"•","")</f>
        <v>•</v>
      </c>
      <c r="E56" s="105">
        <f ca="1" t="shared" si="16"/>
      </c>
      <c r="F56" s="106" t="str">
        <f ca="1" t="shared" si="16"/>
        <v>•</v>
      </c>
      <c r="G56" s="126" t="s">
        <v>77</v>
      </c>
      <c r="I56" s="114" t="s">
        <v>13</v>
      </c>
      <c r="J56" s="125" t="s">
        <v>78</v>
      </c>
      <c r="L56" s="104" t="str">
        <f t="shared" si="2"/>
        <v>•</v>
      </c>
      <c r="M56" s="105">
        <f t="shared" si="3"/>
      </c>
      <c r="N56" s="106" t="str">
        <f t="shared" si="4"/>
        <v>•</v>
      </c>
      <c r="O56" s="126" t="s">
        <v>77</v>
      </c>
      <c r="Q56" s="114" t="s">
        <v>13</v>
      </c>
      <c r="R56" s="125" t="s">
        <v>78</v>
      </c>
      <c r="T56" s="104" t="str">
        <f t="shared" si="5"/>
        <v>•</v>
      </c>
      <c r="U56" s="105">
        <f t="shared" si="6"/>
      </c>
      <c r="V56" s="106" t="str">
        <f t="shared" si="7"/>
        <v>•</v>
      </c>
      <c r="W56" s="126" t="s">
        <v>77</v>
      </c>
      <c r="Y56" s="114" t="s">
        <v>13</v>
      </c>
      <c r="Z56" s="125" t="s">
        <v>78</v>
      </c>
      <c r="AB56" s="104" t="str">
        <f t="shared" si="8"/>
        <v>•</v>
      </c>
      <c r="AC56" s="105">
        <f t="shared" si="9"/>
      </c>
      <c r="AD56" s="106" t="str">
        <f t="shared" si="10"/>
        <v>•</v>
      </c>
      <c r="AE56" s="126" t="s">
        <v>77</v>
      </c>
    </row>
    <row r="57" spans="2:31" ht="9" customHeight="1">
      <c r="B57" s="125"/>
      <c r="D57" s="108" t="str">
        <f aca="true" ca="1" t="shared" si="19" ref="D57:F58">IF(RAND()&lt;0.5,"•","")</f>
        <v>•</v>
      </c>
      <c r="E57" s="109" t="str">
        <f ca="1" t="shared" si="19"/>
        <v>•</v>
      </c>
      <c r="F57" s="110">
        <f ca="1" t="shared" si="19"/>
      </c>
      <c r="G57" s="126"/>
      <c r="J57" s="125"/>
      <c r="L57" s="108" t="str">
        <f t="shared" si="2"/>
        <v>•</v>
      </c>
      <c r="M57" s="109" t="str">
        <f t="shared" si="3"/>
        <v>•</v>
      </c>
      <c r="N57" s="110">
        <f t="shared" si="4"/>
      </c>
      <c r="O57" s="126"/>
      <c r="R57" s="125"/>
      <c r="T57" s="108" t="str">
        <f t="shared" si="5"/>
        <v>•</v>
      </c>
      <c r="U57" s="109" t="str">
        <f t="shared" si="6"/>
        <v>•</v>
      </c>
      <c r="V57" s="110">
        <f t="shared" si="7"/>
      </c>
      <c r="W57" s="126"/>
      <c r="Z57" s="125"/>
      <c r="AB57" s="108" t="str">
        <f t="shared" si="8"/>
        <v>•</v>
      </c>
      <c r="AC57" s="109" t="str">
        <f t="shared" si="9"/>
        <v>•</v>
      </c>
      <c r="AD57" s="110">
        <f t="shared" si="10"/>
      </c>
      <c r="AE57" s="126"/>
    </row>
    <row r="58" spans="2:31" ht="9" customHeight="1">
      <c r="B58" s="125"/>
      <c r="D58" s="111">
        <f ca="1" t="shared" si="19"/>
      </c>
      <c r="E58" s="112">
        <f ca="1" t="shared" si="19"/>
      </c>
      <c r="F58" s="113">
        <f ca="1" t="shared" si="19"/>
      </c>
      <c r="G58" s="126"/>
      <c r="J58" s="125"/>
      <c r="L58" s="111">
        <f t="shared" si="2"/>
      </c>
      <c r="M58" s="112">
        <f t="shared" si="3"/>
      </c>
      <c r="N58" s="113">
        <f t="shared" si="4"/>
      </c>
      <c r="O58" s="126"/>
      <c r="R58" s="125"/>
      <c r="T58" s="111">
        <f t="shared" si="5"/>
      </c>
      <c r="U58" s="112">
        <f t="shared" si="6"/>
      </c>
      <c r="V58" s="113">
        <f t="shared" si="7"/>
      </c>
      <c r="W58" s="126"/>
      <c r="Z58" s="125"/>
      <c r="AB58" s="111">
        <f t="shared" si="8"/>
      </c>
      <c r="AC58" s="112">
        <f t="shared" si="9"/>
      </c>
      <c r="AD58" s="113">
        <f t="shared" si="10"/>
      </c>
      <c r="AE58" s="126"/>
    </row>
    <row r="59" spans="4:31" ht="9" customHeight="1">
      <c r="D59" s="67"/>
      <c r="E59" s="68"/>
      <c r="G59" s="67"/>
      <c r="L59" s="67"/>
      <c r="M59" s="68"/>
      <c r="O59" s="67"/>
      <c r="T59" s="67"/>
      <c r="U59" s="68"/>
      <c r="W59" s="67"/>
      <c r="AB59" s="67"/>
      <c r="AC59" s="68"/>
      <c r="AE59" s="67"/>
    </row>
    <row r="60" ht="9" customHeight="1"/>
    <row r="61" ht="9" customHeight="1"/>
    <row r="62" ht="9" customHeight="1"/>
  </sheetData>
  <sheetProtection/>
  <mergeCells count="112">
    <mergeCell ref="Z52:Z54"/>
    <mergeCell ref="AE52:AE54"/>
    <mergeCell ref="Z56:Z58"/>
    <mergeCell ref="AE56:AE58"/>
    <mergeCell ref="Z40:Z42"/>
    <mergeCell ref="AE40:AE42"/>
    <mergeCell ref="Z44:Z46"/>
    <mergeCell ref="AE44:AE46"/>
    <mergeCell ref="Z48:Z50"/>
    <mergeCell ref="AE48:AE50"/>
    <mergeCell ref="Z28:Z30"/>
    <mergeCell ref="AE28:AE30"/>
    <mergeCell ref="Z32:Z34"/>
    <mergeCell ref="AE32:AE34"/>
    <mergeCell ref="Z36:Z38"/>
    <mergeCell ref="AE36:AE38"/>
    <mergeCell ref="Z16:Z18"/>
    <mergeCell ref="AE16:AE18"/>
    <mergeCell ref="Z20:Z22"/>
    <mergeCell ref="AE20:AE22"/>
    <mergeCell ref="Z24:Z26"/>
    <mergeCell ref="AE24:AE26"/>
    <mergeCell ref="R52:R54"/>
    <mergeCell ref="W52:W54"/>
    <mergeCell ref="R56:R58"/>
    <mergeCell ref="W56:W58"/>
    <mergeCell ref="Z4:Z6"/>
    <mergeCell ref="AE4:AE6"/>
    <mergeCell ref="Z8:Z10"/>
    <mergeCell ref="AE8:AE10"/>
    <mergeCell ref="Z12:Z14"/>
    <mergeCell ref="AE12:AE14"/>
    <mergeCell ref="R40:R42"/>
    <mergeCell ref="W40:W42"/>
    <mergeCell ref="R44:R46"/>
    <mergeCell ref="W44:W46"/>
    <mergeCell ref="R48:R50"/>
    <mergeCell ref="W48:W50"/>
    <mergeCell ref="R28:R30"/>
    <mergeCell ref="W28:W30"/>
    <mergeCell ref="R32:R34"/>
    <mergeCell ref="W32:W34"/>
    <mergeCell ref="R36:R38"/>
    <mergeCell ref="W36:W38"/>
    <mergeCell ref="R16:R18"/>
    <mergeCell ref="W16:W18"/>
    <mergeCell ref="R20:R22"/>
    <mergeCell ref="W20:W22"/>
    <mergeCell ref="R24:R26"/>
    <mergeCell ref="W24:W26"/>
    <mergeCell ref="J52:J54"/>
    <mergeCell ref="O52:O54"/>
    <mergeCell ref="J56:J58"/>
    <mergeCell ref="O56:O58"/>
    <mergeCell ref="R4:R6"/>
    <mergeCell ref="W4:W6"/>
    <mergeCell ref="R8:R10"/>
    <mergeCell ref="W8:W10"/>
    <mergeCell ref="R12:R14"/>
    <mergeCell ref="W12:W14"/>
    <mergeCell ref="J40:J42"/>
    <mergeCell ref="O40:O42"/>
    <mergeCell ref="J44:J46"/>
    <mergeCell ref="O44:O46"/>
    <mergeCell ref="J48:J50"/>
    <mergeCell ref="O48:O50"/>
    <mergeCell ref="J28:J30"/>
    <mergeCell ref="O28:O30"/>
    <mergeCell ref="J32:J34"/>
    <mergeCell ref="O32:O34"/>
    <mergeCell ref="J36:J38"/>
    <mergeCell ref="O36:O38"/>
    <mergeCell ref="J16:J18"/>
    <mergeCell ref="O16:O18"/>
    <mergeCell ref="J20:J22"/>
    <mergeCell ref="O20:O22"/>
    <mergeCell ref="J24:J26"/>
    <mergeCell ref="O24:O26"/>
    <mergeCell ref="B52:B54"/>
    <mergeCell ref="G52:G54"/>
    <mergeCell ref="B56:B58"/>
    <mergeCell ref="G56:G58"/>
    <mergeCell ref="J4:J6"/>
    <mergeCell ref="O4:O6"/>
    <mergeCell ref="J8:J10"/>
    <mergeCell ref="O8:O10"/>
    <mergeCell ref="J12:J14"/>
    <mergeCell ref="O12:O14"/>
    <mergeCell ref="B40:B42"/>
    <mergeCell ref="G40:G42"/>
    <mergeCell ref="B44:B46"/>
    <mergeCell ref="G44:G46"/>
    <mergeCell ref="B48:B50"/>
    <mergeCell ref="G48:G50"/>
    <mergeCell ref="B28:B30"/>
    <mergeCell ref="G28:G30"/>
    <mergeCell ref="B32:B34"/>
    <mergeCell ref="G32:G34"/>
    <mergeCell ref="B36:B38"/>
    <mergeCell ref="G36:G38"/>
    <mergeCell ref="B16:B18"/>
    <mergeCell ref="G16:G18"/>
    <mergeCell ref="B20:B22"/>
    <mergeCell ref="G20:G22"/>
    <mergeCell ref="B24:B26"/>
    <mergeCell ref="G24:G26"/>
    <mergeCell ref="B4:B6"/>
    <mergeCell ref="G4:G6"/>
    <mergeCell ref="B8:B10"/>
    <mergeCell ref="G8:G10"/>
    <mergeCell ref="B12:B14"/>
    <mergeCell ref="G12:G1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F7" sqref="F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574218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7109375" style="19" bestFit="1" customWidth="1"/>
    <col min="29" max="29" width="6.57421875" style="70" customWidth="1"/>
    <col min="30" max="30" width="6.57421875" style="19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22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24"/>
      <c r="AD2" s="33"/>
    </row>
    <row r="3" spans="1:30" s="1" customFormat="1" ht="23.25" customHeight="1">
      <c r="A3" s="36" t="s">
        <v>68</v>
      </c>
      <c r="B3" s="8"/>
      <c r="C3" s="8"/>
      <c r="D3" s="8"/>
      <c r="E3" s="8"/>
      <c r="F3" s="9"/>
      <c r="G3" s="7" t="str">
        <f>A3</f>
        <v>Find the unit either side</v>
      </c>
      <c r="H3" s="22"/>
      <c r="I3" s="22"/>
      <c r="J3" s="22"/>
      <c r="K3" s="22"/>
      <c r="L3" s="6"/>
      <c r="M3" s="23" t="str">
        <f>A3</f>
        <v>Find the unit either side</v>
      </c>
      <c r="N3" s="24"/>
      <c r="O3" s="24"/>
      <c r="P3" s="24"/>
      <c r="Q3" s="24"/>
      <c r="R3" s="24"/>
      <c r="S3" s="23" t="str">
        <f>A3</f>
        <v>Find the unit either side</v>
      </c>
      <c r="T3" s="23"/>
      <c r="U3" s="23"/>
      <c r="V3" s="23"/>
      <c r="W3" s="23"/>
      <c r="X3" s="23"/>
      <c r="Y3" s="23" t="str">
        <f>A3</f>
        <v>Find the unit either side</v>
      </c>
      <c r="Z3" s="16"/>
      <c r="AA3" s="17"/>
      <c r="AB3" s="17"/>
      <c r="AC3" s="24"/>
      <c r="AD3" s="33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24"/>
      <c r="AD4" s="33"/>
    </row>
    <row r="5" spans="1:30" ht="16.5" customHeight="1">
      <c r="A5" s="10" t="s">
        <v>0</v>
      </c>
      <c r="B5" s="40"/>
      <c r="C5" s="37" t="s">
        <v>67</v>
      </c>
      <c r="D5" s="38">
        <f ca="1">RAND()*10</f>
        <v>6.434549994213999</v>
      </c>
      <c r="E5" s="26" t="s">
        <v>67</v>
      </c>
      <c r="F5" s="34"/>
      <c r="G5" s="27" t="str">
        <f aca="true" t="shared" si="0" ref="G5:G34">A5</f>
        <v>a.</v>
      </c>
      <c r="H5" s="26"/>
      <c r="I5" s="26" t="str">
        <f>C5</f>
        <v>_</v>
      </c>
      <c r="J5" s="38">
        <f>D5</f>
        <v>6.434549994213999</v>
      </c>
      <c r="K5" s="38" t="str">
        <f>E5</f>
        <v>_</v>
      </c>
      <c r="L5" s="29"/>
      <c r="M5" s="28" t="str">
        <f aca="true" t="shared" si="1" ref="M5:M34">A5</f>
        <v>a.</v>
      </c>
      <c r="N5" s="26"/>
      <c r="O5" s="26" t="str">
        <f>C5</f>
        <v>_</v>
      </c>
      <c r="P5" s="38">
        <f>D5</f>
        <v>6.434549994213999</v>
      </c>
      <c r="Q5" s="26" t="str">
        <f>E5</f>
        <v>_</v>
      </c>
      <c r="R5" s="30"/>
      <c r="S5" s="28" t="str">
        <f aca="true" t="shared" si="2" ref="S5:S34">A5</f>
        <v>a.</v>
      </c>
      <c r="T5" s="26"/>
      <c r="U5" s="26" t="str">
        <f>C5</f>
        <v>_</v>
      </c>
      <c r="V5" s="38">
        <f>D5</f>
        <v>6.434549994213999</v>
      </c>
      <c r="W5" s="26" t="str">
        <f>E5</f>
        <v>_</v>
      </c>
      <c r="X5" s="29"/>
      <c r="Y5" s="28" t="str">
        <f aca="true" t="shared" si="3" ref="Y5:Y34">A5</f>
        <v>a.</v>
      </c>
      <c r="Z5" s="26"/>
      <c r="AA5" s="26" t="str">
        <f>C5</f>
        <v>_</v>
      </c>
      <c r="AB5" s="38">
        <f>D5</f>
        <v>6.434549994213999</v>
      </c>
      <c r="AC5" s="69" t="str">
        <f>E5</f>
        <v>_</v>
      </c>
      <c r="AD5" s="31"/>
    </row>
    <row r="6" spans="1:30" ht="16.5" customHeight="1">
      <c r="A6" s="10" t="s">
        <v>1</v>
      </c>
      <c r="B6" s="40"/>
      <c r="C6" s="37" t="s">
        <v>67</v>
      </c>
      <c r="D6" s="38">
        <f aca="true" ca="1" t="shared" si="4" ref="D6:D34">RAND()*10</f>
        <v>5.180236060268292</v>
      </c>
      <c r="E6" s="26" t="s">
        <v>67</v>
      </c>
      <c r="F6" s="34"/>
      <c r="G6" s="27" t="str">
        <f t="shared" si="0"/>
        <v>b.</v>
      </c>
      <c r="H6" s="26"/>
      <c r="I6" s="26" t="str">
        <f aca="true" t="shared" si="5" ref="I6:I34">C6</f>
        <v>_</v>
      </c>
      <c r="J6" s="38">
        <f aca="true" t="shared" si="6" ref="J6:J34">D6</f>
        <v>5.180236060268292</v>
      </c>
      <c r="K6" s="38" t="str">
        <f aca="true" t="shared" si="7" ref="K6:K34">E6</f>
        <v>_</v>
      </c>
      <c r="L6" s="29"/>
      <c r="M6" s="28" t="str">
        <f t="shared" si="1"/>
        <v>b.</v>
      </c>
      <c r="N6" s="26"/>
      <c r="O6" s="26" t="str">
        <f aca="true" t="shared" si="8" ref="O6:O34">C6</f>
        <v>_</v>
      </c>
      <c r="P6" s="38">
        <f aca="true" t="shared" si="9" ref="P6:P34">D6</f>
        <v>5.180236060268292</v>
      </c>
      <c r="Q6" s="26" t="str">
        <f aca="true" t="shared" si="10" ref="Q6:Q34">E6</f>
        <v>_</v>
      </c>
      <c r="R6" s="30"/>
      <c r="S6" s="28" t="str">
        <f t="shared" si="2"/>
        <v>b.</v>
      </c>
      <c r="T6" s="26"/>
      <c r="U6" s="26" t="str">
        <f aca="true" t="shared" si="11" ref="U6:U34">C6</f>
        <v>_</v>
      </c>
      <c r="V6" s="38">
        <f aca="true" t="shared" si="12" ref="V6:V34">D6</f>
        <v>5.180236060268292</v>
      </c>
      <c r="W6" s="26" t="str">
        <f aca="true" t="shared" si="13" ref="W6:W34">E6</f>
        <v>_</v>
      </c>
      <c r="X6" s="29"/>
      <c r="Y6" s="28" t="str">
        <f t="shared" si="3"/>
        <v>b.</v>
      </c>
      <c r="Z6" s="26"/>
      <c r="AA6" s="26" t="str">
        <f aca="true" t="shared" si="14" ref="AA6:AA34">C6</f>
        <v>_</v>
      </c>
      <c r="AB6" s="38">
        <f aca="true" t="shared" si="15" ref="AB6:AB34">D6</f>
        <v>5.180236060268292</v>
      </c>
      <c r="AC6" s="69" t="str">
        <f aca="true" t="shared" si="16" ref="AC6:AC34">E6</f>
        <v>_</v>
      </c>
      <c r="AD6" s="31"/>
    </row>
    <row r="7" spans="1:30" ht="16.5" customHeight="1">
      <c r="A7" s="10" t="s">
        <v>2</v>
      </c>
      <c r="B7" s="40"/>
      <c r="C7" s="37" t="s">
        <v>67</v>
      </c>
      <c r="D7" s="38">
        <f ca="1" t="shared" si="4"/>
        <v>3.9232562100734425</v>
      </c>
      <c r="E7" s="26" t="s">
        <v>67</v>
      </c>
      <c r="F7" s="34"/>
      <c r="G7" s="27" t="str">
        <f t="shared" si="0"/>
        <v>c.</v>
      </c>
      <c r="H7" s="26"/>
      <c r="I7" s="26" t="str">
        <f t="shared" si="5"/>
        <v>_</v>
      </c>
      <c r="J7" s="38">
        <f t="shared" si="6"/>
        <v>3.9232562100734425</v>
      </c>
      <c r="K7" s="38" t="str">
        <f t="shared" si="7"/>
        <v>_</v>
      </c>
      <c r="L7" s="29"/>
      <c r="M7" s="28" t="str">
        <f t="shared" si="1"/>
        <v>c.</v>
      </c>
      <c r="N7" s="26"/>
      <c r="O7" s="26" t="str">
        <f t="shared" si="8"/>
        <v>_</v>
      </c>
      <c r="P7" s="38">
        <f t="shared" si="9"/>
        <v>3.9232562100734425</v>
      </c>
      <c r="Q7" s="26" t="str">
        <f t="shared" si="10"/>
        <v>_</v>
      </c>
      <c r="R7" s="30"/>
      <c r="S7" s="28" t="str">
        <f t="shared" si="2"/>
        <v>c.</v>
      </c>
      <c r="T7" s="26"/>
      <c r="U7" s="26" t="str">
        <f t="shared" si="11"/>
        <v>_</v>
      </c>
      <c r="V7" s="38">
        <f t="shared" si="12"/>
        <v>3.9232562100734425</v>
      </c>
      <c r="W7" s="26" t="str">
        <f t="shared" si="13"/>
        <v>_</v>
      </c>
      <c r="X7" s="29"/>
      <c r="Y7" s="28" t="str">
        <f t="shared" si="3"/>
        <v>c.</v>
      </c>
      <c r="Z7" s="26"/>
      <c r="AA7" s="26" t="str">
        <f t="shared" si="14"/>
        <v>_</v>
      </c>
      <c r="AB7" s="38">
        <f t="shared" si="15"/>
        <v>3.9232562100734425</v>
      </c>
      <c r="AC7" s="69" t="str">
        <f t="shared" si="16"/>
        <v>_</v>
      </c>
      <c r="AD7" s="31"/>
    </row>
    <row r="8" spans="1:30" ht="16.5" customHeight="1">
      <c r="A8" s="10" t="s">
        <v>3</v>
      </c>
      <c r="B8" s="40"/>
      <c r="C8" s="37" t="s">
        <v>67</v>
      </c>
      <c r="D8" s="38">
        <f ca="1" t="shared" si="4"/>
        <v>6.748192976191303</v>
      </c>
      <c r="E8" s="26" t="s">
        <v>67</v>
      </c>
      <c r="F8" s="34"/>
      <c r="G8" s="27" t="str">
        <f t="shared" si="0"/>
        <v>d.</v>
      </c>
      <c r="H8" s="26"/>
      <c r="I8" s="26" t="str">
        <f t="shared" si="5"/>
        <v>_</v>
      </c>
      <c r="J8" s="38">
        <f t="shared" si="6"/>
        <v>6.748192976191303</v>
      </c>
      <c r="K8" s="38" t="str">
        <f t="shared" si="7"/>
        <v>_</v>
      </c>
      <c r="L8" s="29"/>
      <c r="M8" s="28" t="str">
        <f t="shared" si="1"/>
        <v>d.</v>
      </c>
      <c r="N8" s="26"/>
      <c r="O8" s="26" t="str">
        <f t="shared" si="8"/>
        <v>_</v>
      </c>
      <c r="P8" s="38">
        <f t="shared" si="9"/>
        <v>6.748192976191303</v>
      </c>
      <c r="Q8" s="26" t="str">
        <f t="shared" si="10"/>
        <v>_</v>
      </c>
      <c r="R8" s="30"/>
      <c r="S8" s="28" t="str">
        <f t="shared" si="2"/>
        <v>d.</v>
      </c>
      <c r="T8" s="26"/>
      <c r="U8" s="26" t="str">
        <f t="shared" si="11"/>
        <v>_</v>
      </c>
      <c r="V8" s="38">
        <f t="shared" si="12"/>
        <v>6.748192976191303</v>
      </c>
      <c r="W8" s="26" t="str">
        <f t="shared" si="13"/>
        <v>_</v>
      </c>
      <c r="X8" s="29"/>
      <c r="Y8" s="28" t="str">
        <f t="shared" si="3"/>
        <v>d.</v>
      </c>
      <c r="Z8" s="26"/>
      <c r="AA8" s="26" t="str">
        <f t="shared" si="14"/>
        <v>_</v>
      </c>
      <c r="AB8" s="38">
        <f t="shared" si="15"/>
        <v>6.748192976191303</v>
      </c>
      <c r="AC8" s="69" t="str">
        <f t="shared" si="16"/>
        <v>_</v>
      </c>
      <c r="AD8" s="31"/>
    </row>
    <row r="9" spans="1:30" ht="16.5" customHeight="1">
      <c r="A9" s="10" t="s">
        <v>4</v>
      </c>
      <c r="B9" s="40"/>
      <c r="C9" s="37" t="s">
        <v>67</v>
      </c>
      <c r="D9" s="38">
        <f ca="1" t="shared" si="4"/>
        <v>8.380014407481905</v>
      </c>
      <c r="E9" s="26" t="s">
        <v>67</v>
      </c>
      <c r="F9" s="34"/>
      <c r="G9" s="27" t="str">
        <f t="shared" si="0"/>
        <v>e.</v>
      </c>
      <c r="H9" s="26"/>
      <c r="I9" s="26" t="str">
        <f t="shared" si="5"/>
        <v>_</v>
      </c>
      <c r="J9" s="38">
        <f t="shared" si="6"/>
        <v>8.380014407481905</v>
      </c>
      <c r="K9" s="38" t="str">
        <f t="shared" si="7"/>
        <v>_</v>
      </c>
      <c r="L9" s="29"/>
      <c r="M9" s="28" t="str">
        <f t="shared" si="1"/>
        <v>e.</v>
      </c>
      <c r="N9" s="26"/>
      <c r="O9" s="26" t="str">
        <f t="shared" si="8"/>
        <v>_</v>
      </c>
      <c r="P9" s="38">
        <f t="shared" si="9"/>
        <v>8.380014407481905</v>
      </c>
      <c r="Q9" s="26" t="str">
        <f t="shared" si="10"/>
        <v>_</v>
      </c>
      <c r="R9" s="30"/>
      <c r="S9" s="28" t="str">
        <f t="shared" si="2"/>
        <v>e.</v>
      </c>
      <c r="T9" s="26"/>
      <c r="U9" s="26" t="str">
        <f t="shared" si="11"/>
        <v>_</v>
      </c>
      <c r="V9" s="38">
        <f t="shared" si="12"/>
        <v>8.380014407481905</v>
      </c>
      <c r="W9" s="26" t="str">
        <f t="shared" si="13"/>
        <v>_</v>
      </c>
      <c r="X9" s="29"/>
      <c r="Y9" s="28" t="str">
        <f t="shared" si="3"/>
        <v>e.</v>
      </c>
      <c r="Z9" s="26"/>
      <c r="AA9" s="26" t="str">
        <f t="shared" si="14"/>
        <v>_</v>
      </c>
      <c r="AB9" s="38">
        <f t="shared" si="15"/>
        <v>8.380014407481905</v>
      </c>
      <c r="AC9" s="69" t="str">
        <f t="shared" si="16"/>
        <v>_</v>
      </c>
      <c r="AD9" s="31"/>
    </row>
    <row r="10" spans="1:30" ht="16.5" customHeight="1">
      <c r="A10" s="10" t="s">
        <v>5</v>
      </c>
      <c r="B10" s="40"/>
      <c r="C10" s="37" t="s">
        <v>67</v>
      </c>
      <c r="D10" s="38">
        <f ca="1" t="shared" si="4"/>
        <v>0.43048371608410463</v>
      </c>
      <c r="E10" s="26" t="s">
        <v>67</v>
      </c>
      <c r="F10" s="34"/>
      <c r="G10" s="27" t="str">
        <f t="shared" si="0"/>
        <v>f.</v>
      </c>
      <c r="H10" s="26"/>
      <c r="I10" s="26" t="str">
        <f t="shared" si="5"/>
        <v>_</v>
      </c>
      <c r="J10" s="38">
        <f t="shared" si="6"/>
        <v>0.43048371608410463</v>
      </c>
      <c r="K10" s="38" t="str">
        <f t="shared" si="7"/>
        <v>_</v>
      </c>
      <c r="L10" s="29"/>
      <c r="M10" s="28" t="str">
        <f t="shared" si="1"/>
        <v>f.</v>
      </c>
      <c r="N10" s="26"/>
      <c r="O10" s="26" t="str">
        <f t="shared" si="8"/>
        <v>_</v>
      </c>
      <c r="P10" s="38">
        <f t="shared" si="9"/>
        <v>0.43048371608410463</v>
      </c>
      <c r="Q10" s="26" t="str">
        <f t="shared" si="10"/>
        <v>_</v>
      </c>
      <c r="R10" s="30"/>
      <c r="S10" s="28" t="str">
        <f t="shared" si="2"/>
        <v>f.</v>
      </c>
      <c r="T10" s="26"/>
      <c r="U10" s="26" t="str">
        <f t="shared" si="11"/>
        <v>_</v>
      </c>
      <c r="V10" s="38">
        <f t="shared" si="12"/>
        <v>0.43048371608410463</v>
      </c>
      <c r="W10" s="26" t="str">
        <f t="shared" si="13"/>
        <v>_</v>
      </c>
      <c r="X10" s="29"/>
      <c r="Y10" s="28" t="str">
        <f t="shared" si="3"/>
        <v>f.</v>
      </c>
      <c r="Z10" s="26"/>
      <c r="AA10" s="26" t="str">
        <f t="shared" si="14"/>
        <v>_</v>
      </c>
      <c r="AB10" s="38">
        <f t="shared" si="15"/>
        <v>0.43048371608410463</v>
      </c>
      <c r="AC10" s="69" t="str">
        <f t="shared" si="16"/>
        <v>_</v>
      </c>
      <c r="AD10" s="31"/>
    </row>
    <row r="11" spans="1:30" ht="16.5" customHeight="1">
      <c r="A11" s="10" t="s">
        <v>6</v>
      </c>
      <c r="B11" s="40"/>
      <c r="C11" s="37" t="s">
        <v>67</v>
      </c>
      <c r="D11" s="38">
        <f ca="1" t="shared" si="4"/>
        <v>9.069043092419285</v>
      </c>
      <c r="E11" s="26" t="s">
        <v>67</v>
      </c>
      <c r="F11" s="34"/>
      <c r="G11" s="27" t="str">
        <f t="shared" si="0"/>
        <v>g.</v>
      </c>
      <c r="H11" s="26"/>
      <c r="I11" s="26" t="str">
        <f t="shared" si="5"/>
        <v>_</v>
      </c>
      <c r="J11" s="38">
        <f t="shared" si="6"/>
        <v>9.069043092419285</v>
      </c>
      <c r="K11" s="38" t="str">
        <f t="shared" si="7"/>
        <v>_</v>
      </c>
      <c r="L11" s="29"/>
      <c r="M11" s="28" t="str">
        <f t="shared" si="1"/>
        <v>g.</v>
      </c>
      <c r="N11" s="26"/>
      <c r="O11" s="26" t="str">
        <f t="shared" si="8"/>
        <v>_</v>
      </c>
      <c r="P11" s="38">
        <f t="shared" si="9"/>
        <v>9.069043092419285</v>
      </c>
      <c r="Q11" s="26" t="str">
        <f t="shared" si="10"/>
        <v>_</v>
      </c>
      <c r="R11" s="30"/>
      <c r="S11" s="28" t="str">
        <f t="shared" si="2"/>
        <v>g.</v>
      </c>
      <c r="T11" s="26"/>
      <c r="U11" s="26" t="str">
        <f t="shared" si="11"/>
        <v>_</v>
      </c>
      <c r="V11" s="38">
        <f t="shared" si="12"/>
        <v>9.069043092419285</v>
      </c>
      <c r="W11" s="26" t="str">
        <f t="shared" si="13"/>
        <v>_</v>
      </c>
      <c r="X11" s="29"/>
      <c r="Y11" s="28" t="str">
        <f t="shared" si="3"/>
        <v>g.</v>
      </c>
      <c r="Z11" s="26"/>
      <c r="AA11" s="26" t="str">
        <f t="shared" si="14"/>
        <v>_</v>
      </c>
      <c r="AB11" s="38">
        <f t="shared" si="15"/>
        <v>9.069043092419285</v>
      </c>
      <c r="AC11" s="69" t="str">
        <f t="shared" si="16"/>
        <v>_</v>
      </c>
      <c r="AD11" s="31"/>
    </row>
    <row r="12" spans="1:30" ht="16.5" customHeight="1">
      <c r="A12" s="10" t="s">
        <v>7</v>
      </c>
      <c r="B12" s="40"/>
      <c r="C12" s="37" t="s">
        <v>67</v>
      </c>
      <c r="D12" s="38">
        <f ca="1" t="shared" si="4"/>
        <v>3.4005105960939996</v>
      </c>
      <c r="E12" s="26" t="s">
        <v>67</v>
      </c>
      <c r="F12" s="34"/>
      <c r="G12" s="27" t="str">
        <f t="shared" si="0"/>
        <v>h.</v>
      </c>
      <c r="H12" s="26"/>
      <c r="I12" s="26" t="str">
        <f t="shared" si="5"/>
        <v>_</v>
      </c>
      <c r="J12" s="38">
        <f t="shared" si="6"/>
        <v>3.4005105960939996</v>
      </c>
      <c r="K12" s="38" t="str">
        <f t="shared" si="7"/>
        <v>_</v>
      </c>
      <c r="L12" s="29"/>
      <c r="M12" s="28" t="str">
        <f t="shared" si="1"/>
        <v>h.</v>
      </c>
      <c r="N12" s="26"/>
      <c r="O12" s="26" t="str">
        <f t="shared" si="8"/>
        <v>_</v>
      </c>
      <c r="P12" s="38">
        <f t="shared" si="9"/>
        <v>3.4005105960939996</v>
      </c>
      <c r="Q12" s="26" t="str">
        <f t="shared" si="10"/>
        <v>_</v>
      </c>
      <c r="R12" s="30"/>
      <c r="S12" s="28" t="str">
        <f t="shared" si="2"/>
        <v>h.</v>
      </c>
      <c r="T12" s="26"/>
      <c r="U12" s="26" t="str">
        <f t="shared" si="11"/>
        <v>_</v>
      </c>
      <c r="V12" s="38">
        <f t="shared" si="12"/>
        <v>3.4005105960939996</v>
      </c>
      <c r="W12" s="26" t="str">
        <f t="shared" si="13"/>
        <v>_</v>
      </c>
      <c r="X12" s="29"/>
      <c r="Y12" s="28" t="str">
        <f t="shared" si="3"/>
        <v>h.</v>
      </c>
      <c r="Z12" s="26"/>
      <c r="AA12" s="26" t="str">
        <f t="shared" si="14"/>
        <v>_</v>
      </c>
      <c r="AB12" s="38">
        <f t="shared" si="15"/>
        <v>3.4005105960939996</v>
      </c>
      <c r="AC12" s="69" t="str">
        <f t="shared" si="16"/>
        <v>_</v>
      </c>
      <c r="AD12" s="31"/>
    </row>
    <row r="13" spans="1:30" ht="16.5" customHeight="1">
      <c r="A13" s="10" t="s">
        <v>8</v>
      </c>
      <c r="B13" s="40"/>
      <c r="C13" s="37" t="s">
        <v>67</v>
      </c>
      <c r="D13" s="38">
        <f ca="1" t="shared" si="4"/>
        <v>0.0040196159152383615</v>
      </c>
      <c r="E13" s="26" t="s">
        <v>67</v>
      </c>
      <c r="F13" s="34"/>
      <c r="G13" s="27" t="str">
        <f t="shared" si="0"/>
        <v>i.</v>
      </c>
      <c r="H13" s="26"/>
      <c r="I13" s="26" t="str">
        <f t="shared" si="5"/>
        <v>_</v>
      </c>
      <c r="J13" s="38">
        <f t="shared" si="6"/>
        <v>0.0040196159152383615</v>
      </c>
      <c r="K13" s="38" t="str">
        <f t="shared" si="7"/>
        <v>_</v>
      </c>
      <c r="L13" s="29"/>
      <c r="M13" s="28" t="str">
        <f t="shared" si="1"/>
        <v>i.</v>
      </c>
      <c r="N13" s="26"/>
      <c r="O13" s="26" t="str">
        <f t="shared" si="8"/>
        <v>_</v>
      </c>
      <c r="P13" s="38">
        <f t="shared" si="9"/>
        <v>0.0040196159152383615</v>
      </c>
      <c r="Q13" s="26" t="str">
        <f t="shared" si="10"/>
        <v>_</v>
      </c>
      <c r="R13" s="30"/>
      <c r="S13" s="28" t="str">
        <f t="shared" si="2"/>
        <v>i.</v>
      </c>
      <c r="T13" s="26"/>
      <c r="U13" s="26" t="str">
        <f t="shared" si="11"/>
        <v>_</v>
      </c>
      <c r="V13" s="38">
        <f t="shared" si="12"/>
        <v>0.0040196159152383615</v>
      </c>
      <c r="W13" s="26" t="str">
        <f t="shared" si="13"/>
        <v>_</v>
      </c>
      <c r="X13" s="29"/>
      <c r="Y13" s="28" t="str">
        <f t="shared" si="3"/>
        <v>i.</v>
      </c>
      <c r="Z13" s="26"/>
      <c r="AA13" s="26" t="str">
        <f t="shared" si="14"/>
        <v>_</v>
      </c>
      <c r="AB13" s="38">
        <f t="shared" si="15"/>
        <v>0.0040196159152383615</v>
      </c>
      <c r="AC13" s="69" t="str">
        <f t="shared" si="16"/>
        <v>_</v>
      </c>
      <c r="AD13" s="31"/>
    </row>
    <row r="14" spans="1:30" ht="16.5" customHeight="1">
      <c r="A14" s="10" t="s">
        <v>9</v>
      </c>
      <c r="B14" s="40"/>
      <c r="C14" s="37" t="s">
        <v>67</v>
      </c>
      <c r="D14" s="38">
        <f ca="1" t="shared" si="4"/>
        <v>9.26265720113788</v>
      </c>
      <c r="E14" s="26" t="s">
        <v>67</v>
      </c>
      <c r="F14" s="34"/>
      <c r="G14" s="27" t="str">
        <f t="shared" si="0"/>
        <v>j.</v>
      </c>
      <c r="H14" s="26"/>
      <c r="I14" s="26" t="str">
        <f t="shared" si="5"/>
        <v>_</v>
      </c>
      <c r="J14" s="38">
        <f t="shared" si="6"/>
        <v>9.26265720113788</v>
      </c>
      <c r="K14" s="38" t="str">
        <f t="shared" si="7"/>
        <v>_</v>
      </c>
      <c r="L14" s="29"/>
      <c r="M14" s="28" t="str">
        <f t="shared" si="1"/>
        <v>j.</v>
      </c>
      <c r="N14" s="26"/>
      <c r="O14" s="26" t="str">
        <f t="shared" si="8"/>
        <v>_</v>
      </c>
      <c r="P14" s="38">
        <f t="shared" si="9"/>
        <v>9.26265720113788</v>
      </c>
      <c r="Q14" s="26" t="str">
        <f t="shared" si="10"/>
        <v>_</v>
      </c>
      <c r="R14" s="30"/>
      <c r="S14" s="28" t="str">
        <f t="shared" si="2"/>
        <v>j.</v>
      </c>
      <c r="T14" s="26"/>
      <c r="U14" s="26" t="str">
        <f t="shared" si="11"/>
        <v>_</v>
      </c>
      <c r="V14" s="38">
        <f t="shared" si="12"/>
        <v>9.26265720113788</v>
      </c>
      <c r="W14" s="26" t="str">
        <f t="shared" si="13"/>
        <v>_</v>
      </c>
      <c r="X14" s="29"/>
      <c r="Y14" s="28" t="str">
        <f t="shared" si="3"/>
        <v>j.</v>
      </c>
      <c r="Z14" s="26"/>
      <c r="AA14" s="26" t="str">
        <f t="shared" si="14"/>
        <v>_</v>
      </c>
      <c r="AB14" s="38">
        <f t="shared" si="15"/>
        <v>9.26265720113788</v>
      </c>
      <c r="AC14" s="69" t="str">
        <f t="shared" si="16"/>
        <v>_</v>
      </c>
      <c r="AD14" s="31"/>
    </row>
    <row r="15" spans="1:30" ht="16.5" customHeight="1">
      <c r="A15" s="10" t="s">
        <v>10</v>
      </c>
      <c r="B15" s="40"/>
      <c r="C15" s="37" t="s">
        <v>67</v>
      </c>
      <c r="D15" s="38">
        <f ca="1" t="shared" si="4"/>
        <v>0.1551645596055362</v>
      </c>
      <c r="E15" s="26" t="s">
        <v>67</v>
      </c>
      <c r="F15" s="34"/>
      <c r="G15" s="27" t="str">
        <f t="shared" si="0"/>
        <v>k.</v>
      </c>
      <c r="H15" s="26"/>
      <c r="I15" s="26" t="str">
        <f t="shared" si="5"/>
        <v>_</v>
      </c>
      <c r="J15" s="38">
        <f t="shared" si="6"/>
        <v>0.1551645596055362</v>
      </c>
      <c r="K15" s="38" t="str">
        <f t="shared" si="7"/>
        <v>_</v>
      </c>
      <c r="L15" s="29"/>
      <c r="M15" s="28" t="str">
        <f t="shared" si="1"/>
        <v>k.</v>
      </c>
      <c r="N15" s="26"/>
      <c r="O15" s="26" t="str">
        <f t="shared" si="8"/>
        <v>_</v>
      </c>
      <c r="P15" s="38">
        <f t="shared" si="9"/>
        <v>0.1551645596055362</v>
      </c>
      <c r="Q15" s="26" t="str">
        <f t="shared" si="10"/>
        <v>_</v>
      </c>
      <c r="R15" s="30"/>
      <c r="S15" s="28" t="str">
        <f t="shared" si="2"/>
        <v>k.</v>
      </c>
      <c r="T15" s="26"/>
      <c r="U15" s="26" t="str">
        <f t="shared" si="11"/>
        <v>_</v>
      </c>
      <c r="V15" s="38">
        <f t="shared" si="12"/>
        <v>0.1551645596055362</v>
      </c>
      <c r="W15" s="26" t="str">
        <f t="shared" si="13"/>
        <v>_</v>
      </c>
      <c r="X15" s="29"/>
      <c r="Y15" s="28" t="str">
        <f t="shared" si="3"/>
        <v>k.</v>
      </c>
      <c r="Z15" s="26"/>
      <c r="AA15" s="26" t="str">
        <f t="shared" si="14"/>
        <v>_</v>
      </c>
      <c r="AB15" s="38">
        <f t="shared" si="15"/>
        <v>0.1551645596055362</v>
      </c>
      <c r="AC15" s="69" t="str">
        <f t="shared" si="16"/>
        <v>_</v>
      </c>
      <c r="AD15" s="31"/>
    </row>
    <row r="16" spans="1:30" ht="16.5" customHeight="1">
      <c r="A16" s="10" t="s">
        <v>11</v>
      </c>
      <c r="B16" s="40"/>
      <c r="C16" s="37" t="s">
        <v>67</v>
      </c>
      <c r="D16" s="38">
        <f ca="1" t="shared" si="4"/>
        <v>6.69407083214602</v>
      </c>
      <c r="E16" s="26" t="s">
        <v>67</v>
      </c>
      <c r="F16" s="34"/>
      <c r="G16" s="27" t="str">
        <f t="shared" si="0"/>
        <v>l.</v>
      </c>
      <c r="H16" s="26"/>
      <c r="I16" s="26" t="str">
        <f t="shared" si="5"/>
        <v>_</v>
      </c>
      <c r="J16" s="38">
        <f t="shared" si="6"/>
        <v>6.69407083214602</v>
      </c>
      <c r="K16" s="38" t="str">
        <f t="shared" si="7"/>
        <v>_</v>
      </c>
      <c r="L16" s="29"/>
      <c r="M16" s="28" t="str">
        <f t="shared" si="1"/>
        <v>l.</v>
      </c>
      <c r="N16" s="26"/>
      <c r="O16" s="26" t="str">
        <f t="shared" si="8"/>
        <v>_</v>
      </c>
      <c r="P16" s="38">
        <f t="shared" si="9"/>
        <v>6.69407083214602</v>
      </c>
      <c r="Q16" s="26" t="str">
        <f t="shared" si="10"/>
        <v>_</v>
      </c>
      <c r="R16" s="30"/>
      <c r="S16" s="28" t="str">
        <f t="shared" si="2"/>
        <v>l.</v>
      </c>
      <c r="T16" s="26"/>
      <c r="U16" s="26" t="str">
        <f t="shared" si="11"/>
        <v>_</v>
      </c>
      <c r="V16" s="38">
        <f t="shared" si="12"/>
        <v>6.69407083214602</v>
      </c>
      <c r="W16" s="26" t="str">
        <f t="shared" si="13"/>
        <v>_</v>
      </c>
      <c r="X16" s="29"/>
      <c r="Y16" s="28" t="str">
        <f t="shared" si="3"/>
        <v>l.</v>
      </c>
      <c r="Z16" s="26"/>
      <c r="AA16" s="26" t="str">
        <f t="shared" si="14"/>
        <v>_</v>
      </c>
      <c r="AB16" s="38">
        <f t="shared" si="15"/>
        <v>6.69407083214602</v>
      </c>
      <c r="AC16" s="69" t="str">
        <f t="shared" si="16"/>
        <v>_</v>
      </c>
      <c r="AD16" s="31"/>
    </row>
    <row r="17" spans="1:30" ht="16.5" customHeight="1">
      <c r="A17" s="10" t="s">
        <v>12</v>
      </c>
      <c r="B17" s="40"/>
      <c r="C17" s="37" t="s">
        <v>67</v>
      </c>
      <c r="D17" s="38">
        <f ca="1" t="shared" si="4"/>
        <v>1.340105374368168</v>
      </c>
      <c r="E17" s="26" t="s">
        <v>67</v>
      </c>
      <c r="F17" s="34"/>
      <c r="G17" s="27" t="str">
        <f t="shared" si="0"/>
        <v>m.</v>
      </c>
      <c r="H17" s="26"/>
      <c r="I17" s="26" t="str">
        <f t="shared" si="5"/>
        <v>_</v>
      </c>
      <c r="J17" s="38">
        <f t="shared" si="6"/>
        <v>1.340105374368168</v>
      </c>
      <c r="K17" s="38" t="str">
        <f t="shared" si="7"/>
        <v>_</v>
      </c>
      <c r="L17" s="29"/>
      <c r="M17" s="28" t="str">
        <f t="shared" si="1"/>
        <v>m.</v>
      </c>
      <c r="N17" s="26"/>
      <c r="O17" s="26" t="str">
        <f t="shared" si="8"/>
        <v>_</v>
      </c>
      <c r="P17" s="38">
        <f t="shared" si="9"/>
        <v>1.340105374368168</v>
      </c>
      <c r="Q17" s="26" t="str">
        <f t="shared" si="10"/>
        <v>_</v>
      </c>
      <c r="R17" s="30"/>
      <c r="S17" s="28" t="str">
        <f t="shared" si="2"/>
        <v>m.</v>
      </c>
      <c r="T17" s="26"/>
      <c r="U17" s="26" t="str">
        <f t="shared" si="11"/>
        <v>_</v>
      </c>
      <c r="V17" s="38">
        <f t="shared" si="12"/>
        <v>1.340105374368168</v>
      </c>
      <c r="W17" s="26" t="str">
        <f t="shared" si="13"/>
        <v>_</v>
      </c>
      <c r="X17" s="29"/>
      <c r="Y17" s="28" t="str">
        <f t="shared" si="3"/>
        <v>m.</v>
      </c>
      <c r="Z17" s="26"/>
      <c r="AA17" s="26" t="str">
        <f t="shared" si="14"/>
        <v>_</v>
      </c>
      <c r="AB17" s="38">
        <f t="shared" si="15"/>
        <v>1.340105374368168</v>
      </c>
      <c r="AC17" s="69" t="str">
        <f t="shared" si="16"/>
        <v>_</v>
      </c>
      <c r="AD17" s="31"/>
    </row>
    <row r="18" spans="1:30" ht="16.5" customHeight="1">
      <c r="A18" s="10" t="s">
        <v>13</v>
      </c>
      <c r="B18" s="40"/>
      <c r="C18" s="37" t="s">
        <v>67</v>
      </c>
      <c r="D18" s="38">
        <f ca="1" t="shared" si="4"/>
        <v>5.979124953515074</v>
      </c>
      <c r="E18" s="26" t="s">
        <v>67</v>
      </c>
      <c r="F18" s="34"/>
      <c r="G18" s="27" t="str">
        <f t="shared" si="0"/>
        <v>n.</v>
      </c>
      <c r="H18" s="26"/>
      <c r="I18" s="26" t="str">
        <f t="shared" si="5"/>
        <v>_</v>
      </c>
      <c r="J18" s="38">
        <f t="shared" si="6"/>
        <v>5.979124953515074</v>
      </c>
      <c r="K18" s="38" t="str">
        <f t="shared" si="7"/>
        <v>_</v>
      </c>
      <c r="L18" s="29"/>
      <c r="M18" s="28" t="str">
        <f t="shared" si="1"/>
        <v>n.</v>
      </c>
      <c r="N18" s="26"/>
      <c r="O18" s="26" t="str">
        <f t="shared" si="8"/>
        <v>_</v>
      </c>
      <c r="P18" s="38">
        <f t="shared" si="9"/>
        <v>5.979124953515074</v>
      </c>
      <c r="Q18" s="26" t="str">
        <f t="shared" si="10"/>
        <v>_</v>
      </c>
      <c r="R18" s="30"/>
      <c r="S18" s="28" t="str">
        <f t="shared" si="2"/>
        <v>n.</v>
      </c>
      <c r="T18" s="26"/>
      <c r="U18" s="26" t="str">
        <f t="shared" si="11"/>
        <v>_</v>
      </c>
      <c r="V18" s="38">
        <f t="shared" si="12"/>
        <v>5.979124953515074</v>
      </c>
      <c r="W18" s="26" t="str">
        <f t="shared" si="13"/>
        <v>_</v>
      </c>
      <c r="X18" s="29"/>
      <c r="Y18" s="28" t="str">
        <f t="shared" si="3"/>
        <v>n.</v>
      </c>
      <c r="Z18" s="26"/>
      <c r="AA18" s="26" t="str">
        <f t="shared" si="14"/>
        <v>_</v>
      </c>
      <c r="AB18" s="38">
        <f t="shared" si="15"/>
        <v>5.979124953515074</v>
      </c>
      <c r="AC18" s="69" t="str">
        <f t="shared" si="16"/>
        <v>_</v>
      </c>
      <c r="AD18" s="31"/>
    </row>
    <row r="19" spans="1:30" ht="16.5" customHeight="1">
      <c r="A19" s="10" t="s">
        <v>14</v>
      </c>
      <c r="B19" s="40"/>
      <c r="C19" s="37" t="s">
        <v>67</v>
      </c>
      <c r="D19" s="38">
        <f ca="1" t="shared" si="4"/>
        <v>8.424966888497538</v>
      </c>
      <c r="E19" s="26" t="s">
        <v>67</v>
      </c>
      <c r="F19" s="34"/>
      <c r="G19" s="27" t="str">
        <f t="shared" si="0"/>
        <v>o.</v>
      </c>
      <c r="H19" s="26"/>
      <c r="I19" s="26" t="str">
        <f t="shared" si="5"/>
        <v>_</v>
      </c>
      <c r="J19" s="38">
        <f t="shared" si="6"/>
        <v>8.424966888497538</v>
      </c>
      <c r="K19" s="38" t="str">
        <f t="shared" si="7"/>
        <v>_</v>
      </c>
      <c r="L19" s="29"/>
      <c r="M19" s="28" t="str">
        <f t="shared" si="1"/>
        <v>o.</v>
      </c>
      <c r="N19" s="26"/>
      <c r="O19" s="26" t="str">
        <f t="shared" si="8"/>
        <v>_</v>
      </c>
      <c r="P19" s="38">
        <f t="shared" si="9"/>
        <v>8.424966888497538</v>
      </c>
      <c r="Q19" s="26" t="str">
        <f t="shared" si="10"/>
        <v>_</v>
      </c>
      <c r="R19" s="30"/>
      <c r="S19" s="28" t="str">
        <f t="shared" si="2"/>
        <v>o.</v>
      </c>
      <c r="T19" s="26"/>
      <c r="U19" s="26" t="str">
        <f t="shared" si="11"/>
        <v>_</v>
      </c>
      <c r="V19" s="38">
        <f t="shared" si="12"/>
        <v>8.424966888497538</v>
      </c>
      <c r="W19" s="26" t="str">
        <f t="shared" si="13"/>
        <v>_</v>
      </c>
      <c r="X19" s="29"/>
      <c r="Y19" s="28" t="str">
        <f t="shared" si="3"/>
        <v>o.</v>
      </c>
      <c r="Z19" s="26"/>
      <c r="AA19" s="26" t="str">
        <f t="shared" si="14"/>
        <v>_</v>
      </c>
      <c r="AB19" s="38">
        <f t="shared" si="15"/>
        <v>8.424966888497538</v>
      </c>
      <c r="AC19" s="69" t="str">
        <f t="shared" si="16"/>
        <v>_</v>
      </c>
      <c r="AD19" s="31"/>
    </row>
    <row r="20" spans="1:30" ht="16.5" customHeight="1">
      <c r="A20" s="10" t="s">
        <v>15</v>
      </c>
      <c r="B20" s="40"/>
      <c r="C20" s="37" t="s">
        <v>67</v>
      </c>
      <c r="D20" s="38">
        <f ca="1" t="shared" si="4"/>
        <v>9.931005463288669</v>
      </c>
      <c r="E20" s="26" t="s">
        <v>67</v>
      </c>
      <c r="F20" s="34"/>
      <c r="G20" s="27" t="str">
        <f t="shared" si="0"/>
        <v>p.</v>
      </c>
      <c r="H20" s="26"/>
      <c r="I20" s="26" t="str">
        <f t="shared" si="5"/>
        <v>_</v>
      </c>
      <c r="J20" s="38">
        <f t="shared" si="6"/>
        <v>9.931005463288669</v>
      </c>
      <c r="K20" s="38" t="str">
        <f t="shared" si="7"/>
        <v>_</v>
      </c>
      <c r="L20" s="29"/>
      <c r="M20" s="28" t="str">
        <f t="shared" si="1"/>
        <v>p.</v>
      </c>
      <c r="N20" s="26"/>
      <c r="O20" s="26" t="str">
        <f t="shared" si="8"/>
        <v>_</v>
      </c>
      <c r="P20" s="38">
        <f t="shared" si="9"/>
        <v>9.931005463288669</v>
      </c>
      <c r="Q20" s="26" t="str">
        <f t="shared" si="10"/>
        <v>_</v>
      </c>
      <c r="R20" s="30"/>
      <c r="S20" s="28" t="str">
        <f t="shared" si="2"/>
        <v>p.</v>
      </c>
      <c r="T20" s="26"/>
      <c r="U20" s="26" t="str">
        <f t="shared" si="11"/>
        <v>_</v>
      </c>
      <c r="V20" s="38">
        <f t="shared" si="12"/>
        <v>9.931005463288669</v>
      </c>
      <c r="W20" s="26" t="str">
        <f t="shared" si="13"/>
        <v>_</v>
      </c>
      <c r="X20" s="29"/>
      <c r="Y20" s="28" t="str">
        <f t="shared" si="3"/>
        <v>p.</v>
      </c>
      <c r="Z20" s="26"/>
      <c r="AA20" s="26" t="str">
        <f t="shared" si="14"/>
        <v>_</v>
      </c>
      <c r="AB20" s="38">
        <f t="shared" si="15"/>
        <v>9.931005463288669</v>
      </c>
      <c r="AC20" s="69" t="str">
        <f t="shared" si="16"/>
        <v>_</v>
      </c>
      <c r="AD20" s="31"/>
    </row>
    <row r="21" spans="1:30" ht="16.5" customHeight="1">
      <c r="A21" s="10" t="s">
        <v>16</v>
      </c>
      <c r="B21" s="40"/>
      <c r="C21" s="37" t="s">
        <v>67</v>
      </c>
      <c r="D21" s="38">
        <f ca="1" t="shared" si="4"/>
        <v>6.069938739594713</v>
      </c>
      <c r="E21" s="26" t="s">
        <v>67</v>
      </c>
      <c r="F21" s="34"/>
      <c r="G21" s="27" t="str">
        <f t="shared" si="0"/>
        <v>q.</v>
      </c>
      <c r="H21" s="26"/>
      <c r="I21" s="26" t="str">
        <f t="shared" si="5"/>
        <v>_</v>
      </c>
      <c r="J21" s="38">
        <f t="shared" si="6"/>
        <v>6.069938739594713</v>
      </c>
      <c r="K21" s="38" t="str">
        <f t="shared" si="7"/>
        <v>_</v>
      </c>
      <c r="L21" s="29"/>
      <c r="M21" s="28" t="str">
        <f t="shared" si="1"/>
        <v>q.</v>
      </c>
      <c r="N21" s="26"/>
      <c r="O21" s="26" t="str">
        <f t="shared" si="8"/>
        <v>_</v>
      </c>
      <c r="P21" s="38">
        <f t="shared" si="9"/>
        <v>6.069938739594713</v>
      </c>
      <c r="Q21" s="26" t="str">
        <f t="shared" si="10"/>
        <v>_</v>
      </c>
      <c r="R21" s="30"/>
      <c r="S21" s="28" t="str">
        <f t="shared" si="2"/>
        <v>q.</v>
      </c>
      <c r="T21" s="26"/>
      <c r="U21" s="26" t="str">
        <f t="shared" si="11"/>
        <v>_</v>
      </c>
      <c r="V21" s="38">
        <f t="shared" si="12"/>
        <v>6.069938739594713</v>
      </c>
      <c r="W21" s="26" t="str">
        <f t="shared" si="13"/>
        <v>_</v>
      </c>
      <c r="X21" s="29"/>
      <c r="Y21" s="28" t="str">
        <f t="shared" si="3"/>
        <v>q.</v>
      </c>
      <c r="Z21" s="26"/>
      <c r="AA21" s="26" t="str">
        <f t="shared" si="14"/>
        <v>_</v>
      </c>
      <c r="AB21" s="38">
        <f t="shared" si="15"/>
        <v>6.069938739594713</v>
      </c>
      <c r="AC21" s="69" t="str">
        <f t="shared" si="16"/>
        <v>_</v>
      </c>
      <c r="AD21" s="31"/>
    </row>
    <row r="22" spans="1:30" ht="16.5" customHeight="1">
      <c r="A22" s="10" t="s">
        <v>17</v>
      </c>
      <c r="B22" s="40"/>
      <c r="C22" s="37" t="s">
        <v>67</v>
      </c>
      <c r="D22" s="38">
        <f ca="1" t="shared" si="4"/>
        <v>2.2562483629382513</v>
      </c>
      <c r="E22" s="26" t="s">
        <v>67</v>
      </c>
      <c r="F22" s="34"/>
      <c r="G22" s="27" t="str">
        <f t="shared" si="0"/>
        <v>r.</v>
      </c>
      <c r="H22" s="26"/>
      <c r="I22" s="26" t="str">
        <f t="shared" si="5"/>
        <v>_</v>
      </c>
      <c r="J22" s="38">
        <f t="shared" si="6"/>
        <v>2.2562483629382513</v>
      </c>
      <c r="K22" s="38" t="str">
        <f t="shared" si="7"/>
        <v>_</v>
      </c>
      <c r="L22" s="29"/>
      <c r="M22" s="28" t="str">
        <f t="shared" si="1"/>
        <v>r.</v>
      </c>
      <c r="N22" s="26"/>
      <c r="O22" s="26" t="str">
        <f t="shared" si="8"/>
        <v>_</v>
      </c>
      <c r="P22" s="38">
        <f t="shared" si="9"/>
        <v>2.2562483629382513</v>
      </c>
      <c r="Q22" s="26" t="str">
        <f t="shared" si="10"/>
        <v>_</v>
      </c>
      <c r="R22" s="30"/>
      <c r="S22" s="28" t="str">
        <f t="shared" si="2"/>
        <v>r.</v>
      </c>
      <c r="T22" s="26"/>
      <c r="U22" s="26" t="str">
        <f t="shared" si="11"/>
        <v>_</v>
      </c>
      <c r="V22" s="38">
        <f t="shared" si="12"/>
        <v>2.2562483629382513</v>
      </c>
      <c r="W22" s="26" t="str">
        <f t="shared" si="13"/>
        <v>_</v>
      </c>
      <c r="X22" s="29"/>
      <c r="Y22" s="28" t="str">
        <f t="shared" si="3"/>
        <v>r.</v>
      </c>
      <c r="Z22" s="26"/>
      <c r="AA22" s="26" t="str">
        <f t="shared" si="14"/>
        <v>_</v>
      </c>
      <c r="AB22" s="38">
        <f t="shared" si="15"/>
        <v>2.2562483629382513</v>
      </c>
      <c r="AC22" s="69" t="str">
        <f t="shared" si="16"/>
        <v>_</v>
      </c>
      <c r="AD22" s="31"/>
    </row>
    <row r="23" spans="1:30" ht="16.5" customHeight="1">
      <c r="A23" s="10" t="s">
        <v>18</v>
      </c>
      <c r="B23" s="40"/>
      <c r="C23" s="37" t="s">
        <v>67</v>
      </c>
      <c r="D23" s="38">
        <f ca="1" t="shared" si="4"/>
        <v>9.948464853119514</v>
      </c>
      <c r="E23" s="26" t="s">
        <v>67</v>
      </c>
      <c r="F23" s="34"/>
      <c r="G23" s="27" t="str">
        <f t="shared" si="0"/>
        <v>s.</v>
      </c>
      <c r="H23" s="26"/>
      <c r="I23" s="26" t="str">
        <f t="shared" si="5"/>
        <v>_</v>
      </c>
      <c r="J23" s="38">
        <f t="shared" si="6"/>
        <v>9.948464853119514</v>
      </c>
      <c r="K23" s="38" t="str">
        <f t="shared" si="7"/>
        <v>_</v>
      </c>
      <c r="L23" s="29"/>
      <c r="M23" s="28" t="str">
        <f t="shared" si="1"/>
        <v>s.</v>
      </c>
      <c r="N23" s="26"/>
      <c r="O23" s="26" t="str">
        <f t="shared" si="8"/>
        <v>_</v>
      </c>
      <c r="P23" s="38">
        <f t="shared" si="9"/>
        <v>9.948464853119514</v>
      </c>
      <c r="Q23" s="26" t="str">
        <f t="shared" si="10"/>
        <v>_</v>
      </c>
      <c r="R23" s="30"/>
      <c r="S23" s="28" t="str">
        <f t="shared" si="2"/>
        <v>s.</v>
      </c>
      <c r="T23" s="26"/>
      <c r="U23" s="26" t="str">
        <f t="shared" si="11"/>
        <v>_</v>
      </c>
      <c r="V23" s="38">
        <f t="shared" si="12"/>
        <v>9.948464853119514</v>
      </c>
      <c r="W23" s="26" t="str">
        <f t="shared" si="13"/>
        <v>_</v>
      </c>
      <c r="X23" s="29"/>
      <c r="Y23" s="28" t="str">
        <f t="shared" si="3"/>
        <v>s.</v>
      </c>
      <c r="Z23" s="26"/>
      <c r="AA23" s="26" t="str">
        <f t="shared" si="14"/>
        <v>_</v>
      </c>
      <c r="AB23" s="38">
        <f t="shared" si="15"/>
        <v>9.948464853119514</v>
      </c>
      <c r="AC23" s="69" t="str">
        <f t="shared" si="16"/>
        <v>_</v>
      </c>
      <c r="AD23" s="31"/>
    </row>
    <row r="24" spans="1:30" ht="16.5" customHeight="1">
      <c r="A24" s="10" t="s">
        <v>19</v>
      </c>
      <c r="B24" s="40"/>
      <c r="C24" s="37" t="s">
        <v>67</v>
      </c>
      <c r="D24" s="38">
        <f ca="1" t="shared" si="4"/>
        <v>1.0143772224356984</v>
      </c>
      <c r="E24" s="26" t="s">
        <v>67</v>
      </c>
      <c r="F24" s="34"/>
      <c r="G24" s="27" t="str">
        <f t="shared" si="0"/>
        <v>t.</v>
      </c>
      <c r="H24" s="26"/>
      <c r="I24" s="26" t="str">
        <f t="shared" si="5"/>
        <v>_</v>
      </c>
      <c r="J24" s="38">
        <f t="shared" si="6"/>
        <v>1.0143772224356984</v>
      </c>
      <c r="K24" s="38" t="str">
        <f t="shared" si="7"/>
        <v>_</v>
      </c>
      <c r="L24" s="29"/>
      <c r="M24" s="28" t="str">
        <f t="shared" si="1"/>
        <v>t.</v>
      </c>
      <c r="N24" s="26"/>
      <c r="O24" s="26" t="str">
        <f t="shared" si="8"/>
        <v>_</v>
      </c>
      <c r="P24" s="38">
        <f t="shared" si="9"/>
        <v>1.0143772224356984</v>
      </c>
      <c r="Q24" s="26" t="str">
        <f t="shared" si="10"/>
        <v>_</v>
      </c>
      <c r="R24" s="30"/>
      <c r="S24" s="28" t="str">
        <f t="shared" si="2"/>
        <v>t.</v>
      </c>
      <c r="T24" s="26"/>
      <c r="U24" s="26" t="str">
        <f t="shared" si="11"/>
        <v>_</v>
      </c>
      <c r="V24" s="38">
        <f t="shared" si="12"/>
        <v>1.0143772224356984</v>
      </c>
      <c r="W24" s="26" t="str">
        <f t="shared" si="13"/>
        <v>_</v>
      </c>
      <c r="X24" s="29"/>
      <c r="Y24" s="28" t="str">
        <f t="shared" si="3"/>
        <v>t.</v>
      </c>
      <c r="Z24" s="26"/>
      <c r="AA24" s="26" t="str">
        <f t="shared" si="14"/>
        <v>_</v>
      </c>
      <c r="AB24" s="38">
        <f t="shared" si="15"/>
        <v>1.0143772224356984</v>
      </c>
      <c r="AC24" s="69" t="str">
        <f t="shared" si="16"/>
        <v>_</v>
      </c>
      <c r="AD24" s="31"/>
    </row>
    <row r="25" spans="1:30" ht="16.5" customHeight="1">
      <c r="A25" s="10" t="s">
        <v>20</v>
      </c>
      <c r="B25" s="40"/>
      <c r="C25" s="37" t="s">
        <v>67</v>
      </c>
      <c r="D25" s="38">
        <f ca="1" t="shared" si="4"/>
        <v>0.4506474908121394</v>
      </c>
      <c r="E25" s="26" t="s">
        <v>67</v>
      </c>
      <c r="F25" s="34"/>
      <c r="G25" s="27" t="str">
        <f t="shared" si="0"/>
        <v>u.</v>
      </c>
      <c r="H25" s="26"/>
      <c r="I25" s="26" t="str">
        <f t="shared" si="5"/>
        <v>_</v>
      </c>
      <c r="J25" s="38">
        <f t="shared" si="6"/>
        <v>0.4506474908121394</v>
      </c>
      <c r="K25" s="38" t="str">
        <f t="shared" si="7"/>
        <v>_</v>
      </c>
      <c r="L25" s="29"/>
      <c r="M25" s="28" t="str">
        <f t="shared" si="1"/>
        <v>u.</v>
      </c>
      <c r="N25" s="26"/>
      <c r="O25" s="26" t="str">
        <f t="shared" si="8"/>
        <v>_</v>
      </c>
      <c r="P25" s="38">
        <f t="shared" si="9"/>
        <v>0.4506474908121394</v>
      </c>
      <c r="Q25" s="26" t="str">
        <f t="shared" si="10"/>
        <v>_</v>
      </c>
      <c r="R25" s="30"/>
      <c r="S25" s="28" t="str">
        <f t="shared" si="2"/>
        <v>u.</v>
      </c>
      <c r="T25" s="26"/>
      <c r="U25" s="26" t="str">
        <f t="shared" si="11"/>
        <v>_</v>
      </c>
      <c r="V25" s="38">
        <f t="shared" si="12"/>
        <v>0.4506474908121394</v>
      </c>
      <c r="W25" s="26" t="str">
        <f t="shared" si="13"/>
        <v>_</v>
      </c>
      <c r="X25" s="29"/>
      <c r="Y25" s="28" t="str">
        <f t="shared" si="3"/>
        <v>u.</v>
      </c>
      <c r="Z25" s="26"/>
      <c r="AA25" s="26" t="str">
        <f t="shared" si="14"/>
        <v>_</v>
      </c>
      <c r="AB25" s="38">
        <f t="shared" si="15"/>
        <v>0.4506474908121394</v>
      </c>
      <c r="AC25" s="69" t="str">
        <f t="shared" si="16"/>
        <v>_</v>
      </c>
      <c r="AD25" s="31"/>
    </row>
    <row r="26" spans="1:30" ht="16.5" customHeight="1">
      <c r="A26" s="10" t="s">
        <v>21</v>
      </c>
      <c r="B26" s="40"/>
      <c r="C26" s="37" t="s">
        <v>67</v>
      </c>
      <c r="D26" s="38">
        <f ca="1" t="shared" si="4"/>
        <v>9.046277429408258</v>
      </c>
      <c r="E26" s="26" t="s">
        <v>67</v>
      </c>
      <c r="F26" s="34"/>
      <c r="G26" s="27" t="str">
        <f t="shared" si="0"/>
        <v>v.</v>
      </c>
      <c r="H26" s="26"/>
      <c r="I26" s="26" t="str">
        <f t="shared" si="5"/>
        <v>_</v>
      </c>
      <c r="J26" s="38">
        <f t="shared" si="6"/>
        <v>9.046277429408258</v>
      </c>
      <c r="K26" s="38" t="str">
        <f t="shared" si="7"/>
        <v>_</v>
      </c>
      <c r="L26" s="29"/>
      <c r="M26" s="28" t="str">
        <f t="shared" si="1"/>
        <v>v.</v>
      </c>
      <c r="N26" s="26"/>
      <c r="O26" s="26" t="str">
        <f t="shared" si="8"/>
        <v>_</v>
      </c>
      <c r="P26" s="38">
        <f t="shared" si="9"/>
        <v>9.046277429408258</v>
      </c>
      <c r="Q26" s="26" t="str">
        <f t="shared" si="10"/>
        <v>_</v>
      </c>
      <c r="R26" s="30"/>
      <c r="S26" s="28" t="str">
        <f t="shared" si="2"/>
        <v>v.</v>
      </c>
      <c r="T26" s="26"/>
      <c r="U26" s="26" t="str">
        <f t="shared" si="11"/>
        <v>_</v>
      </c>
      <c r="V26" s="38">
        <f t="shared" si="12"/>
        <v>9.046277429408258</v>
      </c>
      <c r="W26" s="26" t="str">
        <f t="shared" si="13"/>
        <v>_</v>
      </c>
      <c r="X26" s="29"/>
      <c r="Y26" s="28" t="str">
        <f t="shared" si="3"/>
        <v>v.</v>
      </c>
      <c r="Z26" s="26"/>
      <c r="AA26" s="26" t="str">
        <f t="shared" si="14"/>
        <v>_</v>
      </c>
      <c r="AB26" s="38">
        <f t="shared" si="15"/>
        <v>9.046277429408258</v>
      </c>
      <c r="AC26" s="69" t="str">
        <f t="shared" si="16"/>
        <v>_</v>
      </c>
      <c r="AD26" s="31"/>
    </row>
    <row r="27" spans="1:30" ht="16.5" customHeight="1">
      <c r="A27" s="10" t="s">
        <v>22</v>
      </c>
      <c r="B27" s="40"/>
      <c r="C27" s="37" t="s">
        <v>67</v>
      </c>
      <c r="D27" s="38">
        <f ca="1" t="shared" si="4"/>
        <v>8.015564111410205</v>
      </c>
      <c r="E27" s="26" t="s">
        <v>67</v>
      </c>
      <c r="F27" s="34"/>
      <c r="G27" s="27" t="str">
        <f t="shared" si="0"/>
        <v>w.</v>
      </c>
      <c r="H27" s="26"/>
      <c r="I27" s="26" t="str">
        <f t="shared" si="5"/>
        <v>_</v>
      </c>
      <c r="J27" s="38">
        <f t="shared" si="6"/>
        <v>8.015564111410205</v>
      </c>
      <c r="K27" s="38" t="str">
        <f t="shared" si="7"/>
        <v>_</v>
      </c>
      <c r="L27" s="29"/>
      <c r="M27" s="28" t="str">
        <f t="shared" si="1"/>
        <v>w.</v>
      </c>
      <c r="N27" s="26"/>
      <c r="O27" s="26" t="str">
        <f t="shared" si="8"/>
        <v>_</v>
      </c>
      <c r="P27" s="38">
        <f t="shared" si="9"/>
        <v>8.015564111410205</v>
      </c>
      <c r="Q27" s="26" t="str">
        <f t="shared" si="10"/>
        <v>_</v>
      </c>
      <c r="R27" s="30"/>
      <c r="S27" s="28" t="str">
        <f t="shared" si="2"/>
        <v>w.</v>
      </c>
      <c r="T27" s="26"/>
      <c r="U27" s="26" t="str">
        <f t="shared" si="11"/>
        <v>_</v>
      </c>
      <c r="V27" s="38">
        <f t="shared" si="12"/>
        <v>8.015564111410205</v>
      </c>
      <c r="W27" s="26" t="str">
        <f t="shared" si="13"/>
        <v>_</v>
      </c>
      <c r="X27" s="29"/>
      <c r="Y27" s="28" t="str">
        <f t="shared" si="3"/>
        <v>w.</v>
      </c>
      <c r="Z27" s="26"/>
      <c r="AA27" s="26" t="str">
        <f t="shared" si="14"/>
        <v>_</v>
      </c>
      <c r="AB27" s="38">
        <f t="shared" si="15"/>
        <v>8.015564111410205</v>
      </c>
      <c r="AC27" s="69" t="str">
        <f t="shared" si="16"/>
        <v>_</v>
      </c>
      <c r="AD27" s="31"/>
    </row>
    <row r="28" spans="1:30" ht="16.5" customHeight="1">
      <c r="A28" s="10" t="s">
        <v>23</v>
      </c>
      <c r="B28" s="40"/>
      <c r="C28" s="37" t="s">
        <v>67</v>
      </c>
      <c r="D28" s="38">
        <f ca="1" t="shared" si="4"/>
        <v>0.5865635882107512</v>
      </c>
      <c r="E28" s="26" t="s">
        <v>67</v>
      </c>
      <c r="F28" s="34"/>
      <c r="G28" s="27" t="str">
        <f t="shared" si="0"/>
        <v>x.</v>
      </c>
      <c r="H28" s="26"/>
      <c r="I28" s="26" t="str">
        <f t="shared" si="5"/>
        <v>_</v>
      </c>
      <c r="J28" s="38">
        <f t="shared" si="6"/>
        <v>0.5865635882107512</v>
      </c>
      <c r="K28" s="38" t="str">
        <f t="shared" si="7"/>
        <v>_</v>
      </c>
      <c r="L28" s="29"/>
      <c r="M28" s="28" t="str">
        <f t="shared" si="1"/>
        <v>x.</v>
      </c>
      <c r="N28" s="26"/>
      <c r="O28" s="26" t="str">
        <f t="shared" si="8"/>
        <v>_</v>
      </c>
      <c r="P28" s="38">
        <f t="shared" si="9"/>
        <v>0.5865635882107512</v>
      </c>
      <c r="Q28" s="26" t="str">
        <f t="shared" si="10"/>
        <v>_</v>
      </c>
      <c r="R28" s="30"/>
      <c r="S28" s="28" t="str">
        <f t="shared" si="2"/>
        <v>x.</v>
      </c>
      <c r="T28" s="26"/>
      <c r="U28" s="26" t="str">
        <f t="shared" si="11"/>
        <v>_</v>
      </c>
      <c r="V28" s="38">
        <f t="shared" si="12"/>
        <v>0.5865635882107512</v>
      </c>
      <c r="W28" s="26" t="str">
        <f t="shared" si="13"/>
        <v>_</v>
      </c>
      <c r="X28" s="29"/>
      <c r="Y28" s="28" t="str">
        <f t="shared" si="3"/>
        <v>x.</v>
      </c>
      <c r="Z28" s="26"/>
      <c r="AA28" s="26" t="str">
        <f t="shared" si="14"/>
        <v>_</v>
      </c>
      <c r="AB28" s="38">
        <f t="shared" si="15"/>
        <v>0.5865635882107512</v>
      </c>
      <c r="AC28" s="69" t="str">
        <f t="shared" si="16"/>
        <v>_</v>
      </c>
      <c r="AD28" s="31"/>
    </row>
    <row r="29" spans="1:30" ht="16.5" customHeight="1">
      <c r="A29" s="10" t="s">
        <v>24</v>
      </c>
      <c r="B29" s="40"/>
      <c r="C29" s="37" t="s">
        <v>67</v>
      </c>
      <c r="D29" s="38">
        <f ca="1" t="shared" si="4"/>
        <v>4.2366684895848135</v>
      </c>
      <c r="E29" s="26" t="s">
        <v>67</v>
      </c>
      <c r="F29" s="34"/>
      <c r="G29" s="27" t="str">
        <f t="shared" si="0"/>
        <v>y.</v>
      </c>
      <c r="H29" s="26"/>
      <c r="I29" s="26" t="str">
        <f t="shared" si="5"/>
        <v>_</v>
      </c>
      <c r="J29" s="38">
        <f t="shared" si="6"/>
        <v>4.2366684895848135</v>
      </c>
      <c r="K29" s="38" t="str">
        <f t="shared" si="7"/>
        <v>_</v>
      </c>
      <c r="L29" s="29"/>
      <c r="M29" s="28" t="str">
        <f t="shared" si="1"/>
        <v>y.</v>
      </c>
      <c r="N29" s="26"/>
      <c r="O29" s="26" t="str">
        <f t="shared" si="8"/>
        <v>_</v>
      </c>
      <c r="P29" s="38">
        <f t="shared" si="9"/>
        <v>4.2366684895848135</v>
      </c>
      <c r="Q29" s="26" t="str">
        <f t="shared" si="10"/>
        <v>_</v>
      </c>
      <c r="R29" s="30"/>
      <c r="S29" s="28" t="str">
        <f t="shared" si="2"/>
        <v>y.</v>
      </c>
      <c r="T29" s="26"/>
      <c r="U29" s="26" t="str">
        <f t="shared" si="11"/>
        <v>_</v>
      </c>
      <c r="V29" s="38">
        <f t="shared" si="12"/>
        <v>4.2366684895848135</v>
      </c>
      <c r="W29" s="26" t="str">
        <f t="shared" si="13"/>
        <v>_</v>
      </c>
      <c r="X29" s="29"/>
      <c r="Y29" s="28" t="str">
        <f t="shared" si="3"/>
        <v>y.</v>
      </c>
      <c r="Z29" s="26"/>
      <c r="AA29" s="26" t="str">
        <f t="shared" si="14"/>
        <v>_</v>
      </c>
      <c r="AB29" s="38">
        <f t="shared" si="15"/>
        <v>4.2366684895848135</v>
      </c>
      <c r="AC29" s="69" t="str">
        <f t="shared" si="16"/>
        <v>_</v>
      </c>
      <c r="AD29" s="31"/>
    </row>
    <row r="30" spans="1:30" ht="16.5" customHeight="1">
      <c r="A30" s="10" t="s">
        <v>25</v>
      </c>
      <c r="B30" s="40"/>
      <c r="C30" s="37" t="s">
        <v>67</v>
      </c>
      <c r="D30" s="38">
        <f ca="1" t="shared" si="4"/>
        <v>6.044526377635961</v>
      </c>
      <c r="E30" s="26" t="s">
        <v>67</v>
      </c>
      <c r="F30" s="34"/>
      <c r="G30" s="27" t="str">
        <f t="shared" si="0"/>
        <v>z.</v>
      </c>
      <c r="H30" s="26"/>
      <c r="I30" s="26" t="str">
        <f t="shared" si="5"/>
        <v>_</v>
      </c>
      <c r="J30" s="38">
        <f t="shared" si="6"/>
        <v>6.044526377635961</v>
      </c>
      <c r="K30" s="38" t="str">
        <f t="shared" si="7"/>
        <v>_</v>
      </c>
      <c r="L30" s="29"/>
      <c r="M30" s="28" t="str">
        <f t="shared" si="1"/>
        <v>z.</v>
      </c>
      <c r="N30" s="26"/>
      <c r="O30" s="26" t="str">
        <f t="shared" si="8"/>
        <v>_</v>
      </c>
      <c r="P30" s="38">
        <f t="shared" si="9"/>
        <v>6.044526377635961</v>
      </c>
      <c r="Q30" s="26" t="str">
        <f t="shared" si="10"/>
        <v>_</v>
      </c>
      <c r="R30" s="30"/>
      <c r="S30" s="28" t="str">
        <f t="shared" si="2"/>
        <v>z.</v>
      </c>
      <c r="T30" s="26"/>
      <c r="U30" s="26" t="str">
        <f t="shared" si="11"/>
        <v>_</v>
      </c>
      <c r="V30" s="38">
        <f t="shared" si="12"/>
        <v>6.044526377635961</v>
      </c>
      <c r="W30" s="26" t="str">
        <f t="shared" si="13"/>
        <v>_</v>
      </c>
      <c r="X30" s="29"/>
      <c r="Y30" s="28" t="str">
        <f t="shared" si="3"/>
        <v>z.</v>
      </c>
      <c r="Z30" s="26"/>
      <c r="AA30" s="26" t="str">
        <f t="shared" si="14"/>
        <v>_</v>
      </c>
      <c r="AB30" s="38">
        <f t="shared" si="15"/>
        <v>6.044526377635961</v>
      </c>
      <c r="AC30" s="69" t="str">
        <f t="shared" si="16"/>
        <v>_</v>
      </c>
      <c r="AD30" s="31"/>
    </row>
    <row r="31" spans="1:30" ht="16.5" customHeight="1">
      <c r="A31" s="10" t="s">
        <v>26</v>
      </c>
      <c r="B31" s="40"/>
      <c r="C31" s="37" t="s">
        <v>67</v>
      </c>
      <c r="D31" s="38">
        <f ca="1" t="shared" si="4"/>
        <v>9.470530276282933</v>
      </c>
      <c r="E31" s="26" t="s">
        <v>67</v>
      </c>
      <c r="F31" s="34"/>
      <c r="G31" s="27" t="str">
        <f t="shared" si="0"/>
        <v>aa.</v>
      </c>
      <c r="H31" s="26"/>
      <c r="I31" s="26" t="str">
        <f t="shared" si="5"/>
        <v>_</v>
      </c>
      <c r="J31" s="38">
        <f t="shared" si="6"/>
        <v>9.470530276282933</v>
      </c>
      <c r="K31" s="38" t="str">
        <f t="shared" si="7"/>
        <v>_</v>
      </c>
      <c r="L31" s="29"/>
      <c r="M31" s="28" t="str">
        <f t="shared" si="1"/>
        <v>aa.</v>
      </c>
      <c r="N31" s="26"/>
      <c r="O31" s="26" t="str">
        <f t="shared" si="8"/>
        <v>_</v>
      </c>
      <c r="P31" s="38">
        <f t="shared" si="9"/>
        <v>9.470530276282933</v>
      </c>
      <c r="Q31" s="26" t="str">
        <f t="shared" si="10"/>
        <v>_</v>
      </c>
      <c r="R31" s="30"/>
      <c r="S31" s="28" t="str">
        <f t="shared" si="2"/>
        <v>aa.</v>
      </c>
      <c r="T31" s="26"/>
      <c r="U31" s="26" t="str">
        <f t="shared" si="11"/>
        <v>_</v>
      </c>
      <c r="V31" s="38">
        <f t="shared" si="12"/>
        <v>9.470530276282933</v>
      </c>
      <c r="W31" s="26" t="str">
        <f t="shared" si="13"/>
        <v>_</v>
      </c>
      <c r="X31" s="29"/>
      <c r="Y31" s="28" t="str">
        <f t="shared" si="3"/>
        <v>aa.</v>
      </c>
      <c r="Z31" s="26"/>
      <c r="AA31" s="26" t="str">
        <f t="shared" si="14"/>
        <v>_</v>
      </c>
      <c r="AB31" s="38">
        <f t="shared" si="15"/>
        <v>9.470530276282933</v>
      </c>
      <c r="AC31" s="69" t="str">
        <f t="shared" si="16"/>
        <v>_</v>
      </c>
      <c r="AD31" s="31"/>
    </row>
    <row r="32" spans="1:30" ht="16.5" customHeight="1">
      <c r="A32" s="10" t="s">
        <v>27</v>
      </c>
      <c r="B32" s="40"/>
      <c r="C32" s="37" t="s">
        <v>67</v>
      </c>
      <c r="D32" s="38">
        <f ca="1" t="shared" si="4"/>
        <v>6.584550554708608</v>
      </c>
      <c r="E32" s="26" t="s">
        <v>67</v>
      </c>
      <c r="F32" s="34"/>
      <c r="G32" s="27" t="str">
        <f t="shared" si="0"/>
        <v>ab.</v>
      </c>
      <c r="H32" s="26"/>
      <c r="I32" s="26" t="str">
        <f t="shared" si="5"/>
        <v>_</v>
      </c>
      <c r="J32" s="38">
        <f t="shared" si="6"/>
        <v>6.584550554708608</v>
      </c>
      <c r="K32" s="38" t="str">
        <f t="shared" si="7"/>
        <v>_</v>
      </c>
      <c r="L32" s="29"/>
      <c r="M32" s="28" t="str">
        <f t="shared" si="1"/>
        <v>ab.</v>
      </c>
      <c r="N32" s="26"/>
      <c r="O32" s="26" t="str">
        <f t="shared" si="8"/>
        <v>_</v>
      </c>
      <c r="P32" s="38">
        <f t="shared" si="9"/>
        <v>6.584550554708608</v>
      </c>
      <c r="Q32" s="26" t="str">
        <f t="shared" si="10"/>
        <v>_</v>
      </c>
      <c r="R32" s="30"/>
      <c r="S32" s="28" t="str">
        <f t="shared" si="2"/>
        <v>ab.</v>
      </c>
      <c r="T32" s="26"/>
      <c r="U32" s="26" t="str">
        <f t="shared" si="11"/>
        <v>_</v>
      </c>
      <c r="V32" s="38">
        <f t="shared" si="12"/>
        <v>6.584550554708608</v>
      </c>
      <c r="W32" s="26" t="str">
        <f t="shared" si="13"/>
        <v>_</v>
      </c>
      <c r="X32" s="29"/>
      <c r="Y32" s="28" t="str">
        <f t="shared" si="3"/>
        <v>ab.</v>
      </c>
      <c r="Z32" s="26"/>
      <c r="AA32" s="26" t="str">
        <f t="shared" si="14"/>
        <v>_</v>
      </c>
      <c r="AB32" s="38">
        <f t="shared" si="15"/>
        <v>6.584550554708608</v>
      </c>
      <c r="AC32" s="69" t="str">
        <f t="shared" si="16"/>
        <v>_</v>
      </c>
      <c r="AD32" s="31"/>
    </row>
    <row r="33" spans="1:30" ht="16.5" customHeight="1">
      <c r="A33" s="10" t="s">
        <v>28</v>
      </c>
      <c r="B33" s="40"/>
      <c r="C33" s="37" t="s">
        <v>67</v>
      </c>
      <c r="D33" s="38">
        <f ca="1" t="shared" si="4"/>
        <v>3.7691706340114584</v>
      </c>
      <c r="E33" s="26" t="s">
        <v>67</v>
      </c>
      <c r="F33" s="34"/>
      <c r="G33" s="27" t="str">
        <f t="shared" si="0"/>
        <v>ac.</v>
      </c>
      <c r="H33" s="26"/>
      <c r="I33" s="26" t="str">
        <f t="shared" si="5"/>
        <v>_</v>
      </c>
      <c r="J33" s="38">
        <f t="shared" si="6"/>
        <v>3.7691706340114584</v>
      </c>
      <c r="K33" s="38" t="str">
        <f t="shared" si="7"/>
        <v>_</v>
      </c>
      <c r="L33" s="29"/>
      <c r="M33" s="28" t="str">
        <f t="shared" si="1"/>
        <v>ac.</v>
      </c>
      <c r="N33" s="26"/>
      <c r="O33" s="26" t="str">
        <f t="shared" si="8"/>
        <v>_</v>
      </c>
      <c r="P33" s="38">
        <f t="shared" si="9"/>
        <v>3.7691706340114584</v>
      </c>
      <c r="Q33" s="26" t="str">
        <f t="shared" si="10"/>
        <v>_</v>
      </c>
      <c r="R33" s="30"/>
      <c r="S33" s="28" t="str">
        <f t="shared" si="2"/>
        <v>ac.</v>
      </c>
      <c r="T33" s="26"/>
      <c r="U33" s="26" t="str">
        <f t="shared" si="11"/>
        <v>_</v>
      </c>
      <c r="V33" s="38">
        <f t="shared" si="12"/>
        <v>3.7691706340114584</v>
      </c>
      <c r="W33" s="26" t="str">
        <f t="shared" si="13"/>
        <v>_</v>
      </c>
      <c r="X33" s="29"/>
      <c r="Y33" s="28" t="str">
        <f t="shared" si="3"/>
        <v>ac.</v>
      </c>
      <c r="Z33" s="26"/>
      <c r="AA33" s="26" t="str">
        <f t="shared" si="14"/>
        <v>_</v>
      </c>
      <c r="AB33" s="38">
        <f t="shared" si="15"/>
        <v>3.7691706340114584</v>
      </c>
      <c r="AC33" s="69" t="str">
        <f t="shared" si="16"/>
        <v>_</v>
      </c>
      <c r="AD33" s="31"/>
    </row>
    <row r="34" spans="1:30" ht="16.5" customHeight="1">
      <c r="A34" s="10" t="s">
        <v>29</v>
      </c>
      <c r="B34" s="40"/>
      <c r="C34" s="37" t="s">
        <v>67</v>
      </c>
      <c r="D34" s="38">
        <f ca="1" t="shared" si="4"/>
        <v>4.440047822536643</v>
      </c>
      <c r="E34" s="26" t="s">
        <v>67</v>
      </c>
      <c r="F34" s="34"/>
      <c r="G34" s="27" t="str">
        <f t="shared" si="0"/>
        <v>ad.</v>
      </c>
      <c r="H34" s="26"/>
      <c r="I34" s="26" t="str">
        <f t="shared" si="5"/>
        <v>_</v>
      </c>
      <c r="J34" s="38">
        <f t="shared" si="6"/>
        <v>4.440047822536643</v>
      </c>
      <c r="K34" s="38" t="str">
        <f t="shared" si="7"/>
        <v>_</v>
      </c>
      <c r="L34" s="29"/>
      <c r="M34" s="28" t="str">
        <f t="shared" si="1"/>
        <v>ad.</v>
      </c>
      <c r="N34" s="26"/>
      <c r="O34" s="26" t="str">
        <f t="shared" si="8"/>
        <v>_</v>
      </c>
      <c r="P34" s="38">
        <f t="shared" si="9"/>
        <v>4.440047822536643</v>
      </c>
      <c r="Q34" s="26" t="str">
        <f t="shared" si="10"/>
        <v>_</v>
      </c>
      <c r="R34" s="30"/>
      <c r="S34" s="28" t="str">
        <f t="shared" si="2"/>
        <v>ad.</v>
      </c>
      <c r="T34" s="26"/>
      <c r="U34" s="26" t="str">
        <f t="shared" si="11"/>
        <v>_</v>
      </c>
      <c r="V34" s="38">
        <f t="shared" si="12"/>
        <v>4.440047822536643</v>
      </c>
      <c r="W34" s="26" t="str">
        <f t="shared" si="13"/>
        <v>_</v>
      </c>
      <c r="X34" s="29"/>
      <c r="Y34" s="28" t="str">
        <f t="shared" si="3"/>
        <v>ad.</v>
      </c>
      <c r="Z34" s="26"/>
      <c r="AA34" s="26" t="str">
        <f t="shared" si="14"/>
        <v>_</v>
      </c>
      <c r="AB34" s="38">
        <f t="shared" si="15"/>
        <v>4.440047822536643</v>
      </c>
      <c r="AC34" s="69" t="str">
        <f t="shared" si="16"/>
        <v>_</v>
      </c>
      <c r="AD34" s="3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F7" sqref="F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71093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7109375" style="19" bestFit="1" customWidth="1"/>
    <col min="29" max="29" width="6.57421875" style="70" customWidth="1"/>
    <col min="30" max="30" width="6.57421875" style="19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22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24"/>
      <c r="AD2" s="33"/>
    </row>
    <row r="3" spans="1:30" s="1" customFormat="1" ht="23.25" customHeight="1">
      <c r="A3" s="36" t="s">
        <v>66</v>
      </c>
      <c r="B3" s="8"/>
      <c r="C3" s="8"/>
      <c r="D3" s="8"/>
      <c r="E3" s="8"/>
      <c r="F3" s="9"/>
      <c r="G3" s="7" t="str">
        <f>A3</f>
        <v>Find the tenth either side</v>
      </c>
      <c r="H3" s="22"/>
      <c r="I3" s="22"/>
      <c r="J3" s="22"/>
      <c r="K3" s="22"/>
      <c r="L3" s="6"/>
      <c r="M3" s="23" t="str">
        <f>A3</f>
        <v>Find the tenth either side</v>
      </c>
      <c r="N3" s="24"/>
      <c r="O3" s="24"/>
      <c r="P3" s="24"/>
      <c r="Q3" s="24"/>
      <c r="R3" s="24"/>
      <c r="S3" s="23" t="str">
        <f>A3</f>
        <v>Find the tenth either side</v>
      </c>
      <c r="T3" s="23"/>
      <c r="U3" s="23"/>
      <c r="V3" s="23"/>
      <c r="W3" s="23"/>
      <c r="X3" s="23"/>
      <c r="Y3" s="23" t="str">
        <f>A3</f>
        <v>Find the tenth either side</v>
      </c>
      <c r="Z3" s="16"/>
      <c r="AA3" s="17"/>
      <c r="AB3" s="17"/>
      <c r="AC3" s="24"/>
      <c r="AD3" s="33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24"/>
      <c r="AD4" s="33"/>
    </row>
    <row r="5" spans="1:30" ht="16.5" customHeight="1">
      <c r="A5" s="10" t="s">
        <v>0</v>
      </c>
      <c r="B5" s="40"/>
      <c r="C5" s="37" t="s">
        <v>67</v>
      </c>
      <c r="D5" s="39">
        <f ca="1">RAND()*10</f>
        <v>0.46125023142772337</v>
      </c>
      <c r="E5" s="26" t="s">
        <v>67</v>
      </c>
      <c r="F5" s="34"/>
      <c r="G5" s="27" t="str">
        <f>A5</f>
        <v>a.</v>
      </c>
      <c r="H5" s="26"/>
      <c r="I5" s="26" t="str">
        <f>C5</f>
        <v>_</v>
      </c>
      <c r="J5" s="39">
        <f>D5</f>
        <v>0.46125023142772337</v>
      </c>
      <c r="K5" s="38" t="str">
        <f>E5</f>
        <v>_</v>
      </c>
      <c r="L5" s="29"/>
      <c r="M5" s="28" t="str">
        <f>A5</f>
        <v>a.</v>
      </c>
      <c r="N5" s="26"/>
      <c r="O5" s="26" t="str">
        <f>C5</f>
        <v>_</v>
      </c>
      <c r="P5" s="39">
        <f>D5</f>
        <v>0.46125023142772337</v>
      </c>
      <c r="Q5" s="26" t="str">
        <f>E5</f>
        <v>_</v>
      </c>
      <c r="R5" s="30"/>
      <c r="S5" s="28" t="str">
        <f>A5</f>
        <v>a.</v>
      </c>
      <c r="T5" s="26"/>
      <c r="U5" s="26" t="str">
        <f>C5</f>
        <v>_</v>
      </c>
      <c r="V5" s="39">
        <f aca="true" t="shared" si="0" ref="V5:W20">D5</f>
        <v>0.46125023142772337</v>
      </c>
      <c r="W5" s="26" t="str">
        <f t="shared" si="0"/>
        <v>_</v>
      </c>
      <c r="X5" s="29"/>
      <c r="Y5" s="28" t="str">
        <f>A5</f>
        <v>a.</v>
      </c>
      <c r="Z5" s="26"/>
      <c r="AA5" s="26" t="str">
        <f>C5</f>
        <v>_</v>
      </c>
      <c r="AB5" s="39">
        <f aca="true" t="shared" si="1" ref="AB5:AC20">D5</f>
        <v>0.46125023142772337</v>
      </c>
      <c r="AC5" s="69" t="str">
        <f t="shared" si="1"/>
        <v>_</v>
      </c>
      <c r="AD5" s="31"/>
    </row>
    <row r="6" spans="1:30" ht="16.5" customHeight="1">
      <c r="A6" s="10" t="s">
        <v>1</v>
      </c>
      <c r="B6" s="40"/>
      <c r="C6" s="37" t="s">
        <v>67</v>
      </c>
      <c r="D6" s="39">
        <f aca="true" ca="1" t="shared" si="2" ref="D6:D34">RAND()*10</f>
        <v>1.4273839150319922</v>
      </c>
      <c r="E6" s="26" t="s">
        <v>67</v>
      </c>
      <c r="F6" s="34"/>
      <c r="G6" s="27" t="str">
        <f aca="true" t="shared" si="3" ref="G6:G34">A6</f>
        <v>b.</v>
      </c>
      <c r="H6" s="26"/>
      <c r="I6" s="26" t="str">
        <f aca="true" t="shared" si="4" ref="I6:K34">C6</f>
        <v>_</v>
      </c>
      <c r="J6" s="39">
        <f aca="true" t="shared" si="5" ref="J6:J34">D6</f>
        <v>1.4273839150319922</v>
      </c>
      <c r="K6" s="38" t="str">
        <f t="shared" si="4"/>
        <v>_</v>
      </c>
      <c r="L6" s="29"/>
      <c r="M6" s="28" t="str">
        <f aca="true" t="shared" si="6" ref="M6:M34">A6</f>
        <v>b.</v>
      </c>
      <c r="N6" s="26"/>
      <c r="O6" s="26" t="str">
        <f aca="true" t="shared" si="7" ref="O6:Q34">C6</f>
        <v>_</v>
      </c>
      <c r="P6" s="39">
        <f aca="true" t="shared" si="8" ref="P6:P34">D6</f>
        <v>1.4273839150319922</v>
      </c>
      <c r="Q6" s="26" t="str">
        <f t="shared" si="7"/>
        <v>_</v>
      </c>
      <c r="R6" s="30"/>
      <c r="S6" s="28" t="str">
        <f aca="true" t="shared" si="9" ref="S6:S34">A6</f>
        <v>b.</v>
      </c>
      <c r="T6" s="26"/>
      <c r="U6" s="26" t="str">
        <f aca="true" t="shared" si="10" ref="U6:W34">C6</f>
        <v>_</v>
      </c>
      <c r="V6" s="39">
        <f t="shared" si="0"/>
        <v>1.4273839150319922</v>
      </c>
      <c r="W6" s="26" t="str">
        <f t="shared" si="0"/>
        <v>_</v>
      </c>
      <c r="X6" s="29"/>
      <c r="Y6" s="28" t="str">
        <f aca="true" t="shared" si="11" ref="Y6:Y34">A6</f>
        <v>b.</v>
      </c>
      <c r="Z6" s="26"/>
      <c r="AA6" s="26" t="str">
        <f aca="true" t="shared" si="12" ref="AA6:AC34">C6</f>
        <v>_</v>
      </c>
      <c r="AB6" s="39">
        <f t="shared" si="1"/>
        <v>1.4273839150319922</v>
      </c>
      <c r="AC6" s="69" t="str">
        <f t="shared" si="1"/>
        <v>_</v>
      </c>
      <c r="AD6" s="31"/>
    </row>
    <row r="7" spans="1:30" ht="16.5" customHeight="1">
      <c r="A7" s="10" t="s">
        <v>2</v>
      </c>
      <c r="B7" s="40"/>
      <c r="C7" s="37" t="s">
        <v>67</v>
      </c>
      <c r="D7" s="39">
        <f ca="1" t="shared" si="2"/>
        <v>2.231182346336462</v>
      </c>
      <c r="E7" s="26" t="s">
        <v>67</v>
      </c>
      <c r="F7" s="34"/>
      <c r="G7" s="27" t="str">
        <f t="shared" si="3"/>
        <v>c.</v>
      </c>
      <c r="H7" s="26"/>
      <c r="I7" s="26" t="str">
        <f t="shared" si="4"/>
        <v>_</v>
      </c>
      <c r="J7" s="39">
        <f t="shared" si="5"/>
        <v>2.231182346336462</v>
      </c>
      <c r="K7" s="38" t="str">
        <f t="shared" si="4"/>
        <v>_</v>
      </c>
      <c r="L7" s="29"/>
      <c r="M7" s="28" t="str">
        <f t="shared" si="6"/>
        <v>c.</v>
      </c>
      <c r="N7" s="26"/>
      <c r="O7" s="26" t="str">
        <f t="shared" si="7"/>
        <v>_</v>
      </c>
      <c r="P7" s="39">
        <f t="shared" si="8"/>
        <v>2.231182346336462</v>
      </c>
      <c r="Q7" s="26" t="str">
        <f t="shared" si="7"/>
        <v>_</v>
      </c>
      <c r="R7" s="30"/>
      <c r="S7" s="28" t="str">
        <f t="shared" si="9"/>
        <v>c.</v>
      </c>
      <c r="T7" s="26"/>
      <c r="U7" s="26" t="str">
        <f t="shared" si="10"/>
        <v>_</v>
      </c>
      <c r="V7" s="39">
        <f t="shared" si="0"/>
        <v>2.231182346336462</v>
      </c>
      <c r="W7" s="26" t="str">
        <f t="shared" si="0"/>
        <v>_</v>
      </c>
      <c r="X7" s="29"/>
      <c r="Y7" s="28" t="str">
        <f t="shared" si="11"/>
        <v>c.</v>
      </c>
      <c r="Z7" s="26"/>
      <c r="AA7" s="26" t="str">
        <f t="shared" si="12"/>
        <v>_</v>
      </c>
      <c r="AB7" s="39">
        <f t="shared" si="1"/>
        <v>2.231182346336462</v>
      </c>
      <c r="AC7" s="69" t="str">
        <f t="shared" si="1"/>
        <v>_</v>
      </c>
      <c r="AD7" s="31"/>
    </row>
    <row r="8" spans="1:30" ht="16.5" customHeight="1">
      <c r="A8" s="10" t="s">
        <v>3</v>
      </c>
      <c r="B8" s="40"/>
      <c r="C8" s="37" t="s">
        <v>67</v>
      </c>
      <c r="D8" s="39">
        <f ca="1" t="shared" si="2"/>
        <v>2.0056686313400807</v>
      </c>
      <c r="E8" s="26" t="s">
        <v>67</v>
      </c>
      <c r="F8" s="34"/>
      <c r="G8" s="27" t="str">
        <f t="shared" si="3"/>
        <v>d.</v>
      </c>
      <c r="H8" s="26"/>
      <c r="I8" s="26" t="str">
        <f t="shared" si="4"/>
        <v>_</v>
      </c>
      <c r="J8" s="39">
        <f t="shared" si="5"/>
        <v>2.0056686313400807</v>
      </c>
      <c r="K8" s="38" t="str">
        <f t="shared" si="4"/>
        <v>_</v>
      </c>
      <c r="L8" s="29"/>
      <c r="M8" s="28" t="str">
        <f t="shared" si="6"/>
        <v>d.</v>
      </c>
      <c r="N8" s="26"/>
      <c r="O8" s="26" t="str">
        <f t="shared" si="7"/>
        <v>_</v>
      </c>
      <c r="P8" s="39">
        <f t="shared" si="8"/>
        <v>2.0056686313400807</v>
      </c>
      <c r="Q8" s="26" t="str">
        <f t="shared" si="7"/>
        <v>_</v>
      </c>
      <c r="R8" s="30"/>
      <c r="S8" s="28" t="str">
        <f t="shared" si="9"/>
        <v>d.</v>
      </c>
      <c r="T8" s="26"/>
      <c r="U8" s="26" t="str">
        <f t="shared" si="10"/>
        <v>_</v>
      </c>
      <c r="V8" s="39">
        <f t="shared" si="0"/>
        <v>2.0056686313400807</v>
      </c>
      <c r="W8" s="26" t="str">
        <f t="shared" si="0"/>
        <v>_</v>
      </c>
      <c r="X8" s="29"/>
      <c r="Y8" s="28" t="str">
        <f t="shared" si="11"/>
        <v>d.</v>
      </c>
      <c r="Z8" s="26"/>
      <c r="AA8" s="26" t="str">
        <f t="shared" si="12"/>
        <v>_</v>
      </c>
      <c r="AB8" s="39">
        <f t="shared" si="1"/>
        <v>2.0056686313400807</v>
      </c>
      <c r="AC8" s="69" t="str">
        <f t="shared" si="1"/>
        <v>_</v>
      </c>
      <c r="AD8" s="31"/>
    </row>
    <row r="9" spans="1:30" ht="16.5" customHeight="1">
      <c r="A9" s="10" t="s">
        <v>4</v>
      </c>
      <c r="B9" s="40"/>
      <c r="C9" s="37" t="s">
        <v>67</v>
      </c>
      <c r="D9" s="39">
        <f ca="1" t="shared" si="2"/>
        <v>5.52349152419326</v>
      </c>
      <c r="E9" s="26" t="s">
        <v>67</v>
      </c>
      <c r="F9" s="34"/>
      <c r="G9" s="27" t="str">
        <f t="shared" si="3"/>
        <v>e.</v>
      </c>
      <c r="H9" s="26"/>
      <c r="I9" s="26" t="str">
        <f t="shared" si="4"/>
        <v>_</v>
      </c>
      <c r="J9" s="39">
        <f t="shared" si="5"/>
        <v>5.52349152419326</v>
      </c>
      <c r="K9" s="38" t="str">
        <f t="shared" si="4"/>
        <v>_</v>
      </c>
      <c r="L9" s="29"/>
      <c r="M9" s="28" t="str">
        <f t="shared" si="6"/>
        <v>e.</v>
      </c>
      <c r="N9" s="26"/>
      <c r="O9" s="26" t="str">
        <f t="shared" si="7"/>
        <v>_</v>
      </c>
      <c r="P9" s="39">
        <f t="shared" si="8"/>
        <v>5.52349152419326</v>
      </c>
      <c r="Q9" s="26" t="str">
        <f t="shared" si="7"/>
        <v>_</v>
      </c>
      <c r="R9" s="30"/>
      <c r="S9" s="28" t="str">
        <f t="shared" si="9"/>
        <v>e.</v>
      </c>
      <c r="T9" s="26"/>
      <c r="U9" s="26" t="str">
        <f t="shared" si="10"/>
        <v>_</v>
      </c>
      <c r="V9" s="39">
        <f t="shared" si="0"/>
        <v>5.52349152419326</v>
      </c>
      <c r="W9" s="26" t="str">
        <f t="shared" si="0"/>
        <v>_</v>
      </c>
      <c r="X9" s="29"/>
      <c r="Y9" s="28" t="str">
        <f t="shared" si="11"/>
        <v>e.</v>
      </c>
      <c r="Z9" s="26"/>
      <c r="AA9" s="26" t="str">
        <f t="shared" si="12"/>
        <v>_</v>
      </c>
      <c r="AB9" s="39">
        <f t="shared" si="1"/>
        <v>5.52349152419326</v>
      </c>
      <c r="AC9" s="69" t="str">
        <f t="shared" si="1"/>
        <v>_</v>
      </c>
      <c r="AD9" s="31"/>
    </row>
    <row r="10" spans="1:30" ht="16.5" customHeight="1">
      <c r="A10" s="10" t="s">
        <v>5</v>
      </c>
      <c r="B10" s="40"/>
      <c r="C10" s="37" t="s">
        <v>67</v>
      </c>
      <c r="D10" s="39">
        <f ca="1" t="shared" si="2"/>
        <v>8.737762950765173</v>
      </c>
      <c r="E10" s="26" t="s">
        <v>67</v>
      </c>
      <c r="F10" s="34"/>
      <c r="G10" s="27" t="str">
        <f t="shared" si="3"/>
        <v>f.</v>
      </c>
      <c r="H10" s="26"/>
      <c r="I10" s="26" t="str">
        <f t="shared" si="4"/>
        <v>_</v>
      </c>
      <c r="J10" s="39">
        <f t="shared" si="5"/>
        <v>8.737762950765173</v>
      </c>
      <c r="K10" s="38" t="str">
        <f t="shared" si="4"/>
        <v>_</v>
      </c>
      <c r="L10" s="29"/>
      <c r="M10" s="28" t="str">
        <f t="shared" si="6"/>
        <v>f.</v>
      </c>
      <c r="N10" s="26"/>
      <c r="O10" s="26" t="str">
        <f t="shared" si="7"/>
        <v>_</v>
      </c>
      <c r="P10" s="39">
        <f t="shared" si="8"/>
        <v>8.737762950765173</v>
      </c>
      <c r="Q10" s="26" t="str">
        <f t="shared" si="7"/>
        <v>_</v>
      </c>
      <c r="R10" s="30"/>
      <c r="S10" s="28" t="str">
        <f t="shared" si="9"/>
        <v>f.</v>
      </c>
      <c r="T10" s="26"/>
      <c r="U10" s="26" t="str">
        <f t="shared" si="10"/>
        <v>_</v>
      </c>
      <c r="V10" s="39">
        <f t="shared" si="0"/>
        <v>8.737762950765173</v>
      </c>
      <c r="W10" s="26" t="str">
        <f t="shared" si="0"/>
        <v>_</v>
      </c>
      <c r="X10" s="29"/>
      <c r="Y10" s="28" t="str">
        <f t="shared" si="11"/>
        <v>f.</v>
      </c>
      <c r="Z10" s="26"/>
      <c r="AA10" s="26" t="str">
        <f t="shared" si="12"/>
        <v>_</v>
      </c>
      <c r="AB10" s="39">
        <f t="shared" si="1"/>
        <v>8.737762950765173</v>
      </c>
      <c r="AC10" s="69" t="str">
        <f t="shared" si="1"/>
        <v>_</v>
      </c>
      <c r="AD10" s="31"/>
    </row>
    <row r="11" spans="1:30" ht="16.5" customHeight="1">
      <c r="A11" s="10" t="s">
        <v>6</v>
      </c>
      <c r="B11" s="40"/>
      <c r="C11" s="37" t="s">
        <v>67</v>
      </c>
      <c r="D11" s="39">
        <f ca="1" t="shared" si="2"/>
        <v>9.23161808411449</v>
      </c>
      <c r="E11" s="26" t="s">
        <v>67</v>
      </c>
      <c r="F11" s="34"/>
      <c r="G11" s="27" t="str">
        <f t="shared" si="3"/>
        <v>g.</v>
      </c>
      <c r="H11" s="26"/>
      <c r="I11" s="26" t="str">
        <f t="shared" si="4"/>
        <v>_</v>
      </c>
      <c r="J11" s="39">
        <f t="shared" si="5"/>
        <v>9.23161808411449</v>
      </c>
      <c r="K11" s="38" t="str">
        <f t="shared" si="4"/>
        <v>_</v>
      </c>
      <c r="L11" s="29"/>
      <c r="M11" s="28" t="str">
        <f t="shared" si="6"/>
        <v>g.</v>
      </c>
      <c r="N11" s="26"/>
      <c r="O11" s="26" t="str">
        <f t="shared" si="7"/>
        <v>_</v>
      </c>
      <c r="P11" s="39">
        <f t="shared" si="8"/>
        <v>9.23161808411449</v>
      </c>
      <c r="Q11" s="26" t="str">
        <f t="shared" si="7"/>
        <v>_</v>
      </c>
      <c r="R11" s="30"/>
      <c r="S11" s="28" t="str">
        <f t="shared" si="9"/>
        <v>g.</v>
      </c>
      <c r="T11" s="26"/>
      <c r="U11" s="26" t="str">
        <f t="shared" si="10"/>
        <v>_</v>
      </c>
      <c r="V11" s="39">
        <f t="shared" si="0"/>
        <v>9.23161808411449</v>
      </c>
      <c r="W11" s="26" t="str">
        <f t="shared" si="0"/>
        <v>_</v>
      </c>
      <c r="X11" s="29"/>
      <c r="Y11" s="28" t="str">
        <f t="shared" si="11"/>
        <v>g.</v>
      </c>
      <c r="Z11" s="26"/>
      <c r="AA11" s="26" t="str">
        <f t="shared" si="12"/>
        <v>_</v>
      </c>
      <c r="AB11" s="39">
        <f t="shared" si="1"/>
        <v>9.23161808411449</v>
      </c>
      <c r="AC11" s="69" t="str">
        <f t="shared" si="1"/>
        <v>_</v>
      </c>
      <c r="AD11" s="31"/>
    </row>
    <row r="12" spans="1:30" ht="16.5" customHeight="1">
      <c r="A12" s="10" t="s">
        <v>7</v>
      </c>
      <c r="B12" s="40"/>
      <c r="C12" s="37" t="s">
        <v>67</v>
      </c>
      <c r="D12" s="39">
        <f ca="1" t="shared" si="2"/>
        <v>4.343728050005451</v>
      </c>
      <c r="E12" s="26" t="s">
        <v>67</v>
      </c>
      <c r="F12" s="34"/>
      <c r="G12" s="27" t="str">
        <f t="shared" si="3"/>
        <v>h.</v>
      </c>
      <c r="H12" s="26"/>
      <c r="I12" s="26" t="str">
        <f t="shared" si="4"/>
        <v>_</v>
      </c>
      <c r="J12" s="39">
        <f t="shared" si="5"/>
        <v>4.343728050005451</v>
      </c>
      <c r="K12" s="38" t="str">
        <f t="shared" si="4"/>
        <v>_</v>
      </c>
      <c r="L12" s="29"/>
      <c r="M12" s="28" t="str">
        <f t="shared" si="6"/>
        <v>h.</v>
      </c>
      <c r="N12" s="26"/>
      <c r="O12" s="26" t="str">
        <f t="shared" si="7"/>
        <v>_</v>
      </c>
      <c r="P12" s="39">
        <f t="shared" si="8"/>
        <v>4.343728050005451</v>
      </c>
      <c r="Q12" s="26" t="str">
        <f t="shared" si="7"/>
        <v>_</v>
      </c>
      <c r="R12" s="30"/>
      <c r="S12" s="28" t="str">
        <f t="shared" si="9"/>
        <v>h.</v>
      </c>
      <c r="T12" s="26"/>
      <c r="U12" s="26" t="str">
        <f t="shared" si="10"/>
        <v>_</v>
      </c>
      <c r="V12" s="39">
        <f t="shared" si="0"/>
        <v>4.343728050005451</v>
      </c>
      <c r="W12" s="26" t="str">
        <f t="shared" si="0"/>
        <v>_</v>
      </c>
      <c r="X12" s="29"/>
      <c r="Y12" s="28" t="str">
        <f t="shared" si="11"/>
        <v>h.</v>
      </c>
      <c r="Z12" s="26"/>
      <c r="AA12" s="26" t="str">
        <f t="shared" si="12"/>
        <v>_</v>
      </c>
      <c r="AB12" s="39">
        <f t="shared" si="1"/>
        <v>4.343728050005451</v>
      </c>
      <c r="AC12" s="69" t="str">
        <f t="shared" si="1"/>
        <v>_</v>
      </c>
      <c r="AD12" s="31"/>
    </row>
    <row r="13" spans="1:30" ht="16.5" customHeight="1">
      <c r="A13" s="10" t="s">
        <v>8</v>
      </c>
      <c r="B13" s="40"/>
      <c r="C13" s="37" t="s">
        <v>67</v>
      </c>
      <c r="D13" s="39">
        <f ca="1" t="shared" si="2"/>
        <v>3.1857643739949904</v>
      </c>
      <c r="E13" s="26" t="s">
        <v>67</v>
      </c>
      <c r="F13" s="34"/>
      <c r="G13" s="27" t="str">
        <f t="shared" si="3"/>
        <v>i.</v>
      </c>
      <c r="H13" s="26"/>
      <c r="I13" s="26" t="str">
        <f t="shared" si="4"/>
        <v>_</v>
      </c>
      <c r="J13" s="39">
        <f t="shared" si="5"/>
        <v>3.1857643739949904</v>
      </c>
      <c r="K13" s="38" t="str">
        <f t="shared" si="4"/>
        <v>_</v>
      </c>
      <c r="L13" s="29"/>
      <c r="M13" s="28" t="str">
        <f t="shared" si="6"/>
        <v>i.</v>
      </c>
      <c r="N13" s="26"/>
      <c r="O13" s="26" t="str">
        <f t="shared" si="7"/>
        <v>_</v>
      </c>
      <c r="P13" s="39">
        <f t="shared" si="8"/>
        <v>3.1857643739949904</v>
      </c>
      <c r="Q13" s="26" t="str">
        <f t="shared" si="7"/>
        <v>_</v>
      </c>
      <c r="R13" s="30"/>
      <c r="S13" s="28" t="str">
        <f t="shared" si="9"/>
        <v>i.</v>
      </c>
      <c r="T13" s="26"/>
      <c r="U13" s="26" t="str">
        <f t="shared" si="10"/>
        <v>_</v>
      </c>
      <c r="V13" s="39">
        <f t="shared" si="0"/>
        <v>3.1857643739949904</v>
      </c>
      <c r="W13" s="26" t="str">
        <f t="shared" si="0"/>
        <v>_</v>
      </c>
      <c r="X13" s="29"/>
      <c r="Y13" s="28" t="str">
        <f t="shared" si="11"/>
        <v>i.</v>
      </c>
      <c r="Z13" s="26"/>
      <c r="AA13" s="26" t="str">
        <f t="shared" si="12"/>
        <v>_</v>
      </c>
      <c r="AB13" s="39">
        <f t="shared" si="1"/>
        <v>3.1857643739949904</v>
      </c>
      <c r="AC13" s="69" t="str">
        <f t="shared" si="1"/>
        <v>_</v>
      </c>
      <c r="AD13" s="31"/>
    </row>
    <row r="14" spans="1:30" ht="16.5" customHeight="1">
      <c r="A14" s="10" t="s">
        <v>9</v>
      </c>
      <c r="B14" s="40"/>
      <c r="C14" s="37" t="s">
        <v>67</v>
      </c>
      <c r="D14" s="39">
        <f ca="1" t="shared" si="2"/>
        <v>7.2291051105887245</v>
      </c>
      <c r="E14" s="26" t="s">
        <v>67</v>
      </c>
      <c r="F14" s="34"/>
      <c r="G14" s="27" t="str">
        <f t="shared" si="3"/>
        <v>j.</v>
      </c>
      <c r="H14" s="26"/>
      <c r="I14" s="26" t="str">
        <f t="shared" si="4"/>
        <v>_</v>
      </c>
      <c r="J14" s="39">
        <f t="shared" si="5"/>
        <v>7.2291051105887245</v>
      </c>
      <c r="K14" s="38" t="str">
        <f t="shared" si="4"/>
        <v>_</v>
      </c>
      <c r="L14" s="29"/>
      <c r="M14" s="28" t="str">
        <f t="shared" si="6"/>
        <v>j.</v>
      </c>
      <c r="N14" s="26"/>
      <c r="O14" s="26" t="str">
        <f t="shared" si="7"/>
        <v>_</v>
      </c>
      <c r="P14" s="39">
        <f t="shared" si="8"/>
        <v>7.2291051105887245</v>
      </c>
      <c r="Q14" s="26" t="str">
        <f t="shared" si="7"/>
        <v>_</v>
      </c>
      <c r="R14" s="30"/>
      <c r="S14" s="28" t="str">
        <f t="shared" si="9"/>
        <v>j.</v>
      </c>
      <c r="T14" s="26"/>
      <c r="U14" s="26" t="str">
        <f t="shared" si="10"/>
        <v>_</v>
      </c>
      <c r="V14" s="39">
        <f t="shared" si="0"/>
        <v>7.2291051105887245</v>
      </c>
      <c r="W14" s="26" t="str">
        <f t="shared" si="0"/>
        <v>_</v>
      </c>
      <c r="X14" s="29"/>
      <c r="Y14" s="28" t="str">
        <f t="shared" si="11"/>
        <v>j.</v>
      </c>
      <c r="Z14" s="26"/>
      <c r="AA14" s="26" t="str">
        <f t="shared" si="12"/>
        <v>_</v>
      </c>
      <c r="AB14" s="39">
        <f t="shared" si="1"/>
        <v>7.2291051105887245</v>
      </c>
      <c r="AC14" s="69" t="str">
        <f t="shared" si="1"/>
        <v>_</v>
      </c>
      <c r="AD14" s="31"/>
    </row>
    <row r="15" spans="1:30" ht="16.5" customHeight="1">
      <c r="A15" s="10" t="s">
        <v>10</v>
      </c>
      <c r="B15" s="40"/>
      <c r="C15" s="37" t="s">
        <v>67</v>
      </c>
      <c r="D15" s="39">
        <f ca="1" t="shared" si="2"/>
        <v>7.532853513951691</v>
      </c>
      <c r="E15" s="26" t="s">
        <v>67</v>
      </c>
      <c r="F15" s="34"/>
      <c r="G15" s="27" t="str">
        <f t="shared" si="3"/>
        <v>k.</v>
      </c>
      <c r="H15" s="26"/>
      <c r="I15" s="26" t="str">
        <f t="shared" si="4"/>
        <v>_</v>
      </c>
      <c r="J15" s="39">
        <f t="shared" si="5"/>
        <v>7.532853513951691</v>
      </c>
      <c r="K15" s="38" t="str">
        <f t="shared" si="4"/>
        <v>_</v>
      </c>
      <c r="L15" s="29"/>
      <c r="M15" s="28" t="str">
        <f t="shared" si="6"/>
        <v>k.</v>
      </c>
      <c r="N15" s="26"/>
      <c r="O15" s="26" t="str">
        <f t="shared" si="7"/>
        <v>_</v>
      </c>
      <c r="P15" s="39">
        <f t="shared" si="8"/>
        <v>7.532853513951691</v>
      </c>
      <c r="Q15" s="26" t="str">
        <f t="shared" si="7"/>
        <v>_</v>
      </c>
      <c r="R15" s="30"/>
      <c r="S15" s="28" t="str">
        <f t="shared" si="9"/>
        <v>k.</v>
      </c>
      <c r="T15" s="26"/>
      <c r="U15" s="26" t="str">
        <f t="shared" si="10"/>
        <v>_</v>
      </c>
      <c r="V15" s="39">
        <f t="shared" si="0"/>
        <v>7.532853513951691</v>
      </c>
      <c r="W15" s="26" t="str">
        <f t="shared" si="0"/>
        <v>_</v>
      </c>
      <c r="X15" s="29"/>
      <c r="Y15" s="28" t="str">
        <f t="shared" si="11"/>
        <v>k.</v>
      </c>
      <c r="Z15" s="26"/>
      <c r="AA15" s="26" t="str">
        <f t="shared" si="12"/>
        <v>_</v>
      </c>
      <c r="AB15" s="39">
        <f t="shared" si="1"/>
        <v>7.532853513951691</v>
      </c>
      <c r="AC15" s="69" t="str">
        <f t="shared" si="1"/>
        <v>_</v>
      </c>
      <c r="AD15" s="31"/>
    </row>
    <row r="16" spans="1:30" ht="16.5" customHeight="1">
      <c r="A16" s="10" t="s">
        <v>11</v>
      </c>
      <c r="B16" s="40"/>
      <c r="C16" s="37" t="s">
        <v>67</v>
      </c>
      <c r="D16" s="39">
        <f ca="1" t="shared" si="2"/>
        <v>1.2840067103519814</v>
      </c>
      <c r="E16" s="26" t="s">
        <v>67</v>
      </c>
      <c r="F16" s="34"/>
      <c r="G16" s="27" t="str">
        <f t="shared" si="3"/>
        <v>l.</v>
      </c>
      <c r="H16" s="26"/>
      <c r="I16" s="26" t="str">
        <f t="shared" si="4"/>
        <v>_</v>
      </c>
      <c r="J16" s="39">
        <f t="shared" si="5"/>
        <v>1.2840067103519814</v>
      </c>
      <c r="K16" s="38" t="str">
        <f t="shared" si="4"/>
        <v>_</v>
      </c>
      <c r="L16" s="29"/>
      <c r="M16" s="28" t="str">
        <f t="shared" si="6"/>
        <v>l.</v>
      </c>
      <c r="N16" s="26"/>
      <c r="O16" s="26" t="str">
        <f t="shared" si="7"/>
        <v>_</v>
      </c>
      <c r="P16" s="39">
        <f t="shared" si="8"/>
        <v>1.2840067103519814</v>
      </c>
      <c r="Q16" s="26" t="str">
        <f t="shared" si="7"/>
        <v>_</v>
      </c>
      <c r="R16" s="30"/>
      <c r="S16" s="28" t="str">
        <f t="shared" si="9"/>
        <v>l.</v>
      </c>
      <c r="T16" s="26"/>
      <c r="U16" s="26" t="str">
        <f t="shared" si="10"/>
        <v>_</v>
      </c>
      <c r="V16" s="39">
        <f t="shared" si="0"/>
        <v>1.2840067103519814</v>
      </c>
      <c r="W16" s="26" t="str">
        <f t="shared" si="0"/>
        <v>_</v>
      </c>
      <c r="X16" s="29"/>
      <c r="Y16" s="28" t="str">
        <f t="shared" si="11"/>
        <v>l.</v>
      </c>
      <c r="Z16" s="26"/>
      <c r="AA16" s="26" t="str">
        <f t="shared" si="12"/>
        <v>_</v>
      </c>
      <c r="AB16" s="39">
        <f t="shared" si="1"/>
        <v>1.2840067103519814</v>
      </c>
      <c r="AC16" s="69" t="str">
        <f t="shared" si="1"/>
        <v>_</v>
      </c>
      <c r="AD16" s="31"/>
    </row>
    <row r="17" spans="1:30" ht="16.5" customHeight="1">
      <c r="A17" s="10" t="s">
        <v>12</v>
      </c>
      <c r="B17" s="40"/>
      <c r="C17" s="37" t="s">
        <v>67</v>
      </c>
      <c r="D17" s="39">
        <f ca="1" t="shared" si="2"/>
        <v>5.262402417356711</v>
      </c>
      <c r="E17" s="26" t="s">
        <v>67</v>
      </c>
      <c r="F17" s="34"/>
      <c r="G17" s="27" t="str">
        <f t="shared" si="3"/>
        <v>m.</v>
      </c>
      <c r="H17" s="26"/>
      <c r="I17" s="26" t="str">
        <f t="shared" si="4"/>
        <v>_</v>
      </c>
      <c r="J17" s="39">
        <f t="shared" si="5"/>
        <v>5.262402417356711</v>
      </c>
      <c r="K17" s="38" t="str">
        <f t="shared" si="4"/>
        <v>_</v>
      </c>
      <c r="L17" s="29"/>
      <c r="M17" s="28" t="str">
        <f t="shared" si="6"/>
        <v>m.</v>
      </c>
      <c r="N17" s="26"/>
      <c r="O17" s="26" t="str">
        <f t="shared" si="7"/>
        <v>_</v>
      </c>
      <c r="P17" s="39">
        <f t="shared" si="8"/>
        <v>5.262402417356711</v>
      </c>
      <c r="Q17" s="26" t="str">
        <f t="shared" si="7"/>
        <v>_</v>
      </c>
      <c r="R17" s="30"/>
      <c r="S17" s="28" t="str">
        <f t="shared" si="9"/>
        <v>m.</v>
      </c>
      <c r="T17" s="26"/>
      <c r="U17" s="26" t="str">
        <f t="shared" si="10"/>
        <v>_</v>
      </c>
      <c r="V17" s="39">
        <f t="shared" si="0"/>
        <v>5.262402417356711</v>
      </c>
      <c r="W17" s="26" t="str">
        <f t="shared" si="0"/>
        <v>_</v>
      </c>
      <c r="X17" s="29"/>
      <c r="Y17" s="28" t="str">
        <f t="shared" si="11"/>
        <v>m.</v>
      </c>
      <c r="Z17" s="26"/>
      <c r="AA17" s="26" t="str">
        <f t="shared" si="12"/>
        <v>_</v>
      </c>
      <c r="AB17" s="39">
        <f t="shared" si="1"/>
        <v>5.262402417356711</v>
      </c>
      <c r="AC17" s="69" t="str">
        <f t="shared" si="1"/>
        <v>_</v>
      </c>
      <c r="AD17" s="31"/>
    </row>
    <row r="18" spans="1:30" ht="16.5" customHeight="1">
      <c r="A18" s="10" t="s">
        <v>13</v>
      </c>
      <c r="B18" s="40"/>
      <c r="C18" s="37" t="s">
        <v>67</v>
      </c>
      <c r="D18" s="39">
        <f ca="1" t="shared" si="2"/>
        <v>1.9416539567379876</v>
      </c>
      <c r="E18" s="26" t="s">
        <v>67</v>
      </c>
      <c r="F18" s="34"/>
      <c r="G18" s="27" t="str">
        <f t="shared" si="3"/>
        <v>n.</v>
      </c>
      <c r="H18" s="26"/>
      <c r="I18" s="26" t="str">
        <f t="shared" si="4"/>
        <v>_</v>
      </c>
      <c r="J18" s="39">
        <f t="shared" si="5"/>
        <v>1.9416539567379876</v>
      </c>
      <c r="K18" s="38" t="str">
        <f t="shared" si="4"/>
        <v>_</v>
      </c>
      <c r="L18" s="29"/>
      <c r="M18" s="28" t="str">
        <f t="shared" si="6"/>
        <v>n.</v>
      </c>
      <c r="N18" s="26"/>
      <c r="O18" s="26" t="str">
        <f t="shared" si="7"/>
        <v>_</v>
      </c>
      <c r="P18" s="39">
        <f t="shared" si="8"/>
        <v>1.9416539567379876</v>
      </c>
      <c r="Q18" s="26" t="str">
        <f t="shared" si="7"/>
        <v>_</v>
      </c>
      <c r="R18" s="30"/>
      <c r="S18" s="28" t="str">
        <f t="shared" si="9"/>
        <v>n.</v>
      </c>
      <c r="T18" s="26"/>
      <c r="U18" s="26" t="str">
        <f t="shared" si="10"/>
        <v>_</v>
      </c>
      <c r="V18" s="39">
        <f t="shared" si="0"/>
        <v>1.9416539567379876</v>
      </c>
      <c r="W18" s="26" t="str">
        <f t="shared" si="0"/>
        <v>_</v>
      </c>
      <c r="X18" s="29"/>
      <c r="Y18" s="28" t="str">
        <f t="shared" si="11"/>
        <v>n.</v>
      </c>
      <c r="Z18" s="26"/>
      <c r="AA18" s="26" t="str">
        <f t="shared" si="12"/>
        <v>_</v>
      </c>
      <c r="AB18" s="39">
        <f t="shared" si="1"/>
        <v>1.9416539567379876</v>
      </c>
      <c r="AC18" s="69" t="str">
        <f t="shared" si="1"/>
        <v>_</v>
      </c>
      <c r="AD18" s="31"/>
    </row>
    <row r="19" spans="1:30" ht="16.5" customHeight="1">
      <c r="A19" s="10" t="s">
        <v>14</v>
      </c>
      <c r="B19" s="40"/>
      <c r="C19" s="37" t="s">
        <v>67</v>
      </c>
      <c r="D19" s="39">
        <f ca="1" t="shared" si="2"/>
        <v>1.3770507075350746</v>
      </c>
      <c r="E19" s="26" t="s">
        <v>67</v>
      </c>
      <c r="F19" s="34"/>
      <c r="G19" s="27" t="str">
        <f t="shared" si="3"/>
        <v>o.</v>
      </c>
      <c r="H19" s="26"/>
      <c r="I19" s="26" t="str">
        <f t="shared" si="4"/>
        <v>_</v>
      </c>
      <c r="J19" s="39">
        <f t="shared" si="5"/>
        <v>1.3770507075350746</v>
      </c>
      <c r="K19" s="38" t="str">
        <f t="shared" si="4"/>
        <v>_</v>
      </c>
      <c r="L19" s="29"/>
      <c r="M19" s="28" t="str">
        <f t="shared" si="6"/>
        <v>o.</v>
      </c>
      <c r="N19" s="26"/>
      <c r="O19" s="26" t="str">
        <f t="shared" si="7"/>
        <v>_</v>
      </c>
      <c r="P19" s="39">
        <f t="shared" si="8"/>
        <v>1.3770507075350746</v>
      </c>
      <c r="Q19" s="26" t="str">
        <f t="shared" si="7"/>
        <v>_</v>
      </c>
      <c r="R19" s="30"/>
      <c r="S19" s="28" t="str">
        <f t="shared" si="9"/>
        <v>o.</v>
      </c>
      <c r="T19" s="26"/>
      <c r="U19" s="26" t="str">
        <f t="shared" si="10"/>
        <v>_</v>
      </c>
      <c r="V19" s="39">
        <f t="shared" si="0"/>
        <v>1.3770507075350746</v>
      </c>
      <c r="W19" s="26" t="str">
        <f t="shared" si="0"/>
        <v>_</v>
      </c>
      <c r="X19" s="29"/>
      <c r="Y19" s="28" t="str">
        <f t="shared" si="11"/>
        <v>o.</v>
      </c>
      <c r="Z19" s="26"/>
      <c r="AA19" s="26" t="str">
        <f t="shared" si="12"/>
        <v>_</v>
      </c>
      <c r="AB19" s="39">
        <f t="shared" si="1"/>
        <v>1.3770507075350746</v>
      </c>
      <c r="AC19" s="69" t="str">
        <f t="shared" si="1"/>
        <v>_</v>
      </c>
      <c r="AD19" s="31"/>
    </row>
    <row r="20" spans="1:30" ht="16.5" customHeight="1">
      <c r="A20" s="10" t="s">
        <v>15</v>
      </c>
      <c r="B20" s="40"/>
      <c r="C20" s="37" t="s">
        <v>67</v>
      </c>
      <c r="D20" s="39">
        <f ca="1" t="shared" si="2"/>
        <v>5.767351257970999</v>
      </c>
      <c r="E20" s="26" t="s">
        <v>67</v>
      </c>
      <c r="F20" s="34"/>
      <c r="G20" s="27" t="str">
        <f t="shared" si="3"/>
        <v>p.</v>
      </c>
      <c r="H20" s="26"/>
      <c r="I20" s="26" t="str">
        <f t="shared" si="4"/>
        <v>_</v>
      </c>
      <c r="J20" s="39">
        <f t="shared" si="5"/>
        <v>5.767351257970999</v>
      </c>
      <c r="K20" s="38" t="str">
        <f t="shared" si="4"/>
        <v>_</v>
      </c>
      <c r="L20" s="29"/>
      <c r="M20" s="28" t="str">
        <f t="shared" si="6"/>
        <v>p.</v>
      </c>
      <c r="N20" s="26"/>
      <c r="O20" s="26" t="str">
        <f t="shared" si="7"/>
        <v>_</v>
      </c>
      <c r="P20" s="39">
        <f t="shared" si="8"/>
        <v>5.767351257970999</v>
      </c>
      <c r="Q20" s="26" t="str">
        <f t="shared" si="7"/>
        <v>_</v>
      </c>
      <c r="R20" s="30"/>
      <c r="S20" s="28" t="str">
        <f t="shared" si="9"/>
        <v>p.</v>
      </c>
      <c r="T20" s="26"/>
      <c r="U20" s="26" t="str">
        <f t="shared" si="10"/>
        <v>_</v>
      </c>
      <c r="V20" s="39">
        <f t="shared" si="0"/>
        <v>5.767351257970999</v>
      </c>
      <c r="W20" s="26" t="str">
        <f t="shared" si="0"/>
        <v>_</v>
      </c>
      <c r="X20" s="29"/>
      <c r="Y20" s="28" t="str">
        <f t="shared" si="11"/>
        <v>p.</v>
      </c>
      <c r="Z20" s="26"/>
      <c r="AA20" s="26" t="str">
        <f t="shared" si="12"/>
        <v>_</v>
      </c>
      <c r="AB20" s="39">
        <f t="shared" si="1"/>
        <v>5.767351257970999</v>
      </c>
      <c r="AC20" s="69" t="str">
        <f t="shared" si="1"/>
        <v>_</v>
      </c>
      <c r="AD20" s="31"/>
    </row>
    <row r="21" spans="1:30" ht="16.5" customHeight="1">
      <c r="A21" s="10" t="s">
        <v>16</v>
      </c>
      <c r="B21" s="40"/>
      <c r="C21" s="37" t="s">
        <v>67</v>
      </c>
      <c r="D21" s="39">
        <f ca="1" t="shared" si="2"/>
        <v>7.0882208775852185</v>
      </c>
      <c r="E21" s="26" t="s">
        <v>67</v>
      </c>
      <c r="F21" s="34"/>
      <c r="G21" s="27" t="str">
        <f t="shared" si="3"/>
        <v>q.</v>
      </c>
      <c r="H21" s="26"/>
      <c r="I21" s="26" t="str">
        <f t="shared" si="4"/>
        <v>_</v>
      </c>
      <c r="J21" s="39">
        <f t="shared" si="5"/>
        <v>7.0882208775852185</v>
      </c>
      <c r="K21" s="38" t="str">
        <f t="shared" si="4"/>
        <v>_</v>
      </c>
      <c r="L21" s="29"/>
      <c r="M21" s="28" t="str">
        <f t="shared" si="6"/>
        <v>q.</v>
      </c>
      <c r="N21" s="26"/>
      <c r="O21" s="26" t="str">
        <f t="shared" si="7"/>
        <v>_</v>
      </c>
      <c r="P21" s="39">
        <f t="shared" si="8"/>
        <v>7.0882208775852185</v>
      </c>
      <c r="Q21" s="26" t="str">
        <f t="shared" si="7"/>
        <v>_</v>
      </c>
      <c r="R21" s="30"/>
      <c r="S21" s="28" t="str">
        <f t="shared" si="9"/>
        <v>q.</v>
      </c>
      <c r="T21" s="26"/>
      <c r="U21" s="26" t="str">
        <f t="shared" si="10"/>
        <v>_</v>
      </c>
      <c r="V21" s="39">
        <f t="shared" si="10"/>
        <v>7.0882208775852185</v>
      </c>
      <c r="W21" s="26" t="str">
        <f t="shared" si="10"/>
        <v>_</v>
      </c>
      <c r="X21" s="29"/>
      <c r="Y21" s="28" t="str">
        <f t="shared" si="11"/>
        <v>q.</v>
      </c>
      <c r="Z21" s="26"/>
      <c r="AA21" s="26" t="str">
        <f t="shared" si="12"/>
        <v>_</v>
      </c>
      <c r="AB21" s="39">
        <f t="shared" si="12"/>
        <v>7.0882208775852185</v>
      </c>
      <c r="AC21" s="69" t="str">
        <f t="shared" si="12"/>
        <v>_</v>
      </c>
      <c r="AD21" s="31"/>
    </row>
    <row r="22" spans="1:30" ht="16.5" customHeight="1">
      <c r="A22" s="10" t="s">
        <v>17</v>
      </c>
      <c r="B22" s="40"/>
      <c r="C22" s="37" t="s">
        <v>67</v>
      </c>
      <c r="D22" s="39">
        <f ca="1" t="shared" si="2"/>
        <v>5.353864140050284</v>
      </c>
      <c r="E22" s="26" t="s">
        <v>67</v>
      </c>
      <c r="F22" s="34"/>
      <c r="G22" s="27" t="str">
        <f t="shared" si="3"/>
        <v>r.</v>
      </c>
      <c r="H22" s="26"/>
      <c r="I22" s="26" t="str">
        <f t="shared" si="4"/>
        <v>_</v>
      </c>
      <c r="J22" s="39">
        <f t="shared" si="5"/>
        <v>5.353864140050284</v>
      </c>
      <c r="K22" s="38" t="str">
        <f t="shared" si="4"/>
        <v>_</v>
      </c>
      <c r="L22" s="29"/>
      <c r="M22" s="28" t="str">
        <f t="shared" si="6"/>
        <v>r.</v>
      </c>
      <c r="N22" s="26"/>
      <c r="O22" s="26" t="str">
        <f t="shared" si="7"/>
        <v>_</v>
      </c>
      <c r="P22" s="39">
        <f t="shared" si="8"/>
        <v>5.353864140050284</v>
      </c>
      <c r="Q22" s="26" t="str">
        <f t="shared" si="7"/>
        <v>_</v>
      </c>
      <c r="R22" s="30"/>
      <c r="S22" s="28" t="str">
        <f t="shared" si="9"/>
        <v>r.</v>
      </c>
      <c r="T22" s="26"/>
      <c r="U22" s="26" t="str">
        <f t="shared" si="10"/>
        <v>_</v>
      </c>
      <c r="V22" s="39">
        <f t="shared" si="10"/>
        <v>5.353864140050284</v>
      </c>
      <c r="W22" s="26" t="str">
        <f t="shared" si="10"/>
        <v>_</v>
      </c>
      <c r="X22" s="29"/>
      <c r="Y22" s="28" t="str">
        <f t="shared" si="11"/>
        <v>r.</v>
      </c>
      <c r="Z22" s="26"/>
      <c r="AA22" s="26" t="str">
        <f t="shared" si="12"/>
        <v>_</v>
      </c>
      <c r="AB22" s="39">
        <f t="shared" si="12"/>
        <v>5.353864140050284</v>
      </c>
      <c r="AC22" s="69" t="str">
        <f t="shared" si="12"/>
        <v>_</v>
      </c>
      <c r="AD22" s="31"/>
    </row>
    <row r="23" spans="1:30" ht="16.5" customHeight="1">
      <c r="A23" s="10" t="s">
        <v>18</v>
      </c>
      <c r="B23" s="40"/>
      <c r="C23" s="37" t="s">
        <v>67</v>
      </c>
      <c r="D23" s="39">
        <f ca="1" t="shared" si="2"/>
        <v>7.05033511702678</v>
      </c>
      <c r="E23" s="26" t="s">
        <v>67</v>
      </c>
      <c r="F23" s="34"/>
      <c r="G23" s="27" t="str">
        <f t="shared" si="3"/>
        <v>s.</v>
      </c>
      <c r="H23" s="26"/>
      <c r="I23" s="26" t="str">
        <f t="shared" si="4"/>
        <v>_</v>
      </c>
      <c r="J23" s="39">
        <f t="shared" si="5"/>
        <v>7.05033511702678</v>
      </c>
      <c r="K23" s="38" t="str">
        <f t="shared" si="4"/>
        <v>_</v>
      </c>
      <c r="L23" s="29"/>
      <c r="M23" s="28" t="str">
        <f t="shared" si="6"/>
        <v>s.</v>
      </c>
      <c r="N23" s="26"/>
      <c r="O23" s="26" t="str">
        <f t="shared" si="7"/>
        <v>_</v>
      </c>
      <c r="P23" s="39">
        <f t="shared" si="8"/>
        <v>7.05033511702678</v>
      </c>
      <c r="Q23" s="26" t="str">
        <f t="shared" si="7"/>
        <v>_</v>
      </c>
      <c r="R23" s="30"/>
      <c r="S23" s="28" t="str">
        <f t="shared" si="9"/>
        <v>s.</v>
      </c>
      <c r="T23" s="26"/>
      <c r="U23" s="26" t="str">
        <f t="shared" si="10"/>
        <v>_</v>
      </c>
      <c r="V23" s="39">
        <f t="shared" si="10"/>
        <v>7.05033511702678</v>
      </c>
      <c r="W23" s="26" t="str">
        <f t="shared" si="10"/>
        <v>_</v>
      </c>
      <c r="X23" s="29"/>
      <c r="Y23" s="28" t="str">
        <f t="shared" si="11"/>
        <v>s.</v>
      </c>
      <c r="Z23" s="26"/>
      <c r="AA23" s="26" t="str">
        <f t="shared" si="12"/>
        <v>_</v>
      </c>
      <c r="AB23" s="39">
        <f t="shared" si="12"/>
        <v>7.05033511702678</v>
      </c>
      <c r="AC23" s="69" t="str">
        <f t="shared" si="12"/>
        <v>_</v>
      </c>
      <c r="AD23" s="31"/>
    </row>
    <row r="24" spans="1:30" ht="16.5" customHeight="1">
      <c r="A24" s="10" t="s">
        <v>19</v>
      </c>
      <c r="B24" s="40"/>
      <c r="C24" s="37" t="s">
        <v>67</v>
      </c>
      <c r="D24" s="39">
        <f ca="1" t="shared" si="2"/>
        <v>5.301283892228376</v>
      </c>
      <c r="E24" s="26" t="s">
        <v>67</v>
      </c>
      <c r="F24" s="34"/>
      <c r="G24" s="27" t="str">
        <f t="shared" si="3"/>
        <v>t.</v>
      </c>
      <c r="H24" s="26"/>
      <c r="I24" s="26" t="str">
        <f t="shared" si="4"/>
        <v>_</v>
      </c>
      <c r="J24" s="39">
        <f t="shared" si="5"/>
        <v>5.301283892228376</v>
      </c>
      <c r="K24" s="38" t="str">
        <f t="shared" si="4"/>
        <v>_</v>
      </c>
      <c r="L24" s="29"/>
      <c r="M24" s="28" t="str">
        <f t="shared" si="6"/>
        <v>t.</v>
      </c>
      <c r="N24" s="26"/>
      <c r="O24" s="26" t="str">
        <f t="shared" si="7"/>
        <v>_</v>
      </c>
      <c r="P24" s="39">
        <f t="shared" si="8"/>
        <v>5.301283892228376</v>
      </c>
      <c r="Q24" s="26" t="str">
        <f t="shared" si="7"/>
        <v>_</v>
      </c>
      <c r="R24" s="30"/>
      <c r="S24" s="28" t="str">
        <f t="shared" si="9"/>
        <v>t.</v>
      </c>
      <c r="T24" s="26"/>
      <c r="U24" s="26" t="str">
        <f t="shared" si="10"/>
        <v>_</v>
      </c>
      <c r="V24" s="39">
        <f t="shared" si="10"/>
        <v>5.301283892228376</v>
      </c>
      <c r="W24" s="26" t="str">
        <f t="shared" si="10"/>
        <v>_</v>
      </c>
      <c r="X24" s="29"/>
      <c r="Y24" s="28" t="str">
        <f t="shared" si="11"/>
        <v>t.</v>
      </c>
      <c r="Z24" s="26"/>
      <c r="AA24" s="26" t="str">
        <f t="shared" si="12"/>
        <v>_</v>
      </c>
      <c r="AB24" s="39">
        <f t="shared" si="12"/>
        <v>5.301283892228376</v>
      </c>
      <c r="AC24" s="69" t="str">
        <f t="shared" si="12"/>
        <v>_</v>
      </c>
      <c r="AD24" s="31"/>
    </row>
    <row r="25" spans="1:30" ht="16.5" customHeight="1">
      <c r="A25" s="10" t="s">
        <v>20</v>
      </c>
      <c r="B25" s="40"/>
      <c r="C25" s="37" t="s">
        <v>67</v>
      </c>
      <c r="D25" s="39">
        <f ca="1" t="shared" si="2"/>
        <v>2.268407421644154</v>
      </c>
      <c r="E25" s="26" t="s">
        <v>67</v>
      </c>
      <c r="F25" s="34"/>
      <c r="G25" s="27" t="str">
        <f t="shared" si="3"/>
        <v>u.</v>
      </c>
      <c r="H25" s="26"/>
      <c r="I25" s="26" t="str">
        <f t="shared" si="4"/>
        <v>_</v>
      </c>
      <c r="J25" s="39">
        <f t="shared" si="5"/>
        <v>2.268407421644154</v>
      </c>
      <c r="K25" s="38" t="str">
        <f t="shared" si="4"/>
        <v>_</v>
      </c>
      <c r="L25" s="29"/>
      <c r="M25" s="28" t="str">
        <f t="shared" si="6"/>
        <v>u.</v>
      </c>
      <c r="N25" s="26"/>
      <c r="O25" s="26" t="str">
        <f t="shared" si="7"/>
        <v>_</v>
      </c>
      <c r="P25" s="39">
        <f t="shared" si="8"/>
        <v>2.268407421644154</v>
      </c>
      <c r="Q25" s="26" t="str">
        <f t="shared" si="7"/>
        <v>_</v>
      </c>
      <c r="R25" s="30"/>
      <c r="S25" s="28" t="str">
        <f t="shared" si="9"/>
        <v>u.</v>
      </c>
      <c r="T25" s="26"/>
      <c r="U25" s="26" t="str">
        <f t="shared" si="10"/>
        <v>_</v>
      </c>
      <c r="V25" s="39">
        <f t="shared" si="10"/>
        <v>2.268407421644154</v>
      </c>
      <c r="W25" s="26" t="str">
        <f t="shared" si="10"/>
        <v>_</v>
      </c>
      <c r="X25" s="29"/>
      <c r="Y25" s="28" t="str">
        <f t="shared" si="11"/>
        <v>u.</v>
      </c>
      <c r="Z25" s="26"/>
      <c r="AA25" s="26" t="str">
        <f t="shared" si="12"/>
        <v>_</v>
      </c>
      <c r="AB25" s="39">
        <f t="shared" si="12"/>
        <v>2.268407421644154</v>
      </c>
      <c r="AC25" s="69" t="str">
        <f t="shared" si="12"/>
        <v>_</v>
      </c>
      <c r="AD25" s="31"/>
    </row>
    <row r="26" spans="1:30" ht="16.5" customHeight="1">
      <c r="A26" s="10" t="s">
        <v>21</v>
      </c>
      <c r="B26" s="40"/>
      <c r="C26" s="37" t="s">
        <v>67</v>
      </c>
      <c r="D26" s="39">
        <f ca="1" t="shared" si="2"/>
        <v>2.1246597679265466</v>
      </c>
      <c r="E26" s="26" t="s">
        <v>67</v>
      </c>
      <c r="F26" s="34"/>
      <c r="G26" s="27" t="str">
        <f t="shared" si="3"/>
        <v>v.</v>
      </c>
      <c r="H26" s="26"/>
      <c r="I26" s="26" t="str">
        <f t="shared" si="4"/>
        <v>_</v>
      </c>
      <c r="J26" s="39">
        <f t="shared" si="5"/>
        <v>2.1246597679265466</v>
      </c>
      <c r="K26" s="38" t="str">
        <f t="shared" si="4"/>
        <v>_</v>
      </c>
      <c r="L26" s="29"/>
      <c r="M26" s="28" t="str">
        <f t="shared" si="6"/>
        <v>v.</v>
      </c>
      <c r="N26" s="26"/>
      <c r="O26" s="26" t="str">
        <f t="shared" si="7"/>
        <v>_</v>
      </c>
      <c r="P26" s="39">
        <f t="shared" si="8"/>
        <v>2.1246597679265466</v>
      </c>
      <c r="Q26" s="26" t="str">
        <f t="shared" si="7"/>
        <v>_</v>
      </c>
      <c r="R26" s="30"/>
      <c r="S26" s="28" t="str">
        <f t="shared" si="9"/>
        <v>v.</v>
      </c>
      <c r="T26" s="26"/>
      <c r="U26" s="26" t="str">
        <f t="shared" si="10"/>
        <v>_</v>
      </c>
      <c r="V26" s="39">
        <f t="shared" si="10"/>
        <v>2.1246597679265466</v>
      </c>
      <c r="W26" s="26" t="str">
        <f t="shared" si="10"/>
        <v>_</v>
      </c>
      <c r="X26" s="29"/>
      <c r="Y26" s="28" t="str">
        <f t="shared" si="11"/>
        <v>v.</v>
      </c>
      <c r="Z26" s="26"/>
      <c r="AA26" s="26" t="str">
        <f t="shared" si="12"/>
        <v>_</v>
      </c>
      <c r="AB26" s="39">
        <f t="shared" si="12"/>
        <v>2.1246597679265466</v>
      </c>
      <c r="AC26" s="69" t="str">
        <f t="shared" si="12"/>
        <v>_</v>
      </c>
      <c r="AD26" s="31"/>
    </row>
    <row r="27" spans="1:30" ht="16.5" customHeight="1">
      <c r="A27" s="10" t="s">
        <v>22</v>
      </c>
      <c r="B27" s="40"/>
      <c r="C27" s="37" t="s">
        <v>67</v>
      </c>
      <c r="D27" s="39">
        <f ca="1" t="shared" si="2"/>
        <v>5.931199241212772</v>
      </c>
      <c r="E27" s="26" t="s">
        <v>67</v>
      </c>
      <c r="F27" s="34"/>
      <c r="G27" s="27" t="str">
        <f t="shared" si="3"/>
        <v>w.</v>
      </c>
      <c r="H27" s="26"/>
      <c r="I27" s="26" t="str">
        <f t="shared" si="4"/>
        <v>_</v>
      </c>
      <c r="J27" s="39">
        <f t="shared" si="5"/>
        <v>5.931199241212772</v>
      </c>
      <c r="K27" s="38" t="str">
        <f t="shared" si="4"/>
        <v>_</v>
      </c>
      <c r="L27" s="29"/>
      <c r="M27" s="28" t="str">
        <f t="shared" si="6"/>
        <v>w.</v>
      </c>
      <c r="N27" s="26"/>
      <c r="O27" s="26" t="str">
        <f t="shared" si="7"/>
        <v>_</v>
      </c>
      <c r="P27" s="39">
        <f t="shared" si="8"/>
        <v>5.931199241212772</v>
      </c>
      <c r="Q27" s="26" t="str">
        <f t="shared" si="7"/>
        <v>_</v>
      </c>
      <c r="R27" s="30"/>
      <c r="S27" s="28" t="str">
        <f t="shared" si="9"/>
        <v>w.</v>
      </c>
      <c r="T27" s="26"/>
      <c r="U27" s="26" t="str">
        <f t="shared" si="10"/>
        <v>_</v>
      </c>
      <c r="V27" s="39">
        <f t="shared" si="10"/>
        <v>5.931199241212772</v>
      </c>
      <c r="W27" s="26" t="str">
        <f t="shared" si="10"/>
        <v>_</v>
      </c>
      <c r="X27" s="29"/>
      <c r="Y27" s="28" t="str">
        <f t="shared" si="11"/>
        <v>w.</v>
      </c>
      <c r="Z27" s="26"/>
      <c r="AA27" s="26" t="str">
        <f t="shared" si="12"/>
        <v>_</v>
      </c>
      <c r="AB27" s="39">
        <f t="shared" si="12"/>
        <v>5.931199241212772</v>
      </c>
      <c r="AC27" s="69" t="str">
        <f t="shared" si="12"/>
        <v>_</v>
      </c>
      <c r="AD27" s="31"/>
    </row>
    <row r="28" spans="1:30" ht="16.5" customHeight="1">
      <c r="A28" s="10" t="s">
        <v>23</v>
      </c>
      <c r="B28" s="40"/>
      <c r="C28" s="37" t="s">
        <v>67</v>
      </c>
      <c r="D28" s="39">
        <f ca="1" t="shared" si="2"/>
        <v>3.5017090858428546</v>
      </c>
      <c r="E28" s="26" t="s">
        <v>67</v>
      </c>
      <c r="F28" s="34"/>
      <c r="G28" s="27" t="str">
        <f t="shared" si="3"/>
        <v>x.</v>
      </c>
      <c r="H28" s="26"/>
      <c r="I28" s="26" t="str">
        <f t="shared" si="4"/>
        <v>_</v>
      </c>
      <c r="J28" s="39">
        <f t="shared" si="5"/>
        <v>3.5017090858428546</v>
      </c>
      <c r="K28" s="38" t="str">
        <f t="shared" si="4"/>
        <v>_</v>
      </c>
      <c r="L28" s="29"/>
      <c r="M28" s="28" t="str">
        <f t="shared" si="6"/>
        <v>x.</v>
      </c>
      <c r="N28" s="26"/>
      <c r="O28" s="26" t="str">
        <f t="shared" si="7"/>
        <v>_</v>
      </c>
      <c r="P28" s="39">
        <f t="shared" si="8"/>
        <v>3.5017090858428546</v>
      </c>
      <c r="Q28" s="26" t="str">
        <f t="shared" si="7"/>
        <v>_</v>
      </c>
      <c r="R28" s="30"/>
      <c r="S28" s="28" t="str">
        <f t="shared" si="9"/>
        <v>x.</v>
      </c>
      <c r="T28" s="26"/>
      <c r="U28" s="26" t="str">
        <f t="shared" si="10"/>
        <v>_</v>
      </c>
      <c r="V28" s="39">
        <f t="shared" si="10"/>
        <v>3.5017090858428546</v>
      </c>
      <c r="W28" s="26" t="str">
        <f t="shared" si="10"/>
        <v>_</v>
      </c>
      <c r="X28" s="29"/>
      <c r="Y28" s="28" t="str">
        <f t="shared" si="11"/>
        <v>x.</v>
      </c>
      <c r="Z28" s="26"/>
      <c r="AA28" s="26" t="str">
        <f t="shared" si="12"/>
        <v>_</v>
      </c>
      <c r="AB28" s="39">
        <f t="shared" si="12"/>
        <v>3.5017090858428546</v>
      </c>
      <c r="AC28" s="69" t="str">
        <f t="shared" si="12"/>
        <v>_</v>
      </c>
      <c r="AD28" s="31"/>
    </row>
    <row r="29" spans="1:30" ht="16.5" customHeight="1">
      <c r="A29" s="10" t="s">
        <v>24</v>
      </c>
      <c r="B29" s="40"/>
      <c r="C29" s="37" t="s">
        <v>67</v>
      </c>
      <c r="D29" s="39">
        <f ca="1" t="shared" si="2"/>
        <v>3.733327752209934</v>
      </c>
      <c r="E29" s="26" t="s">
        <v>67</v>
      </c>
      <c r="F29" s="34"/>
      <c r="G29" s="27" t="str">
        <f t="shared" si="3"/>
        <v>y.</v>
      </c>
      <c r="H29" s="26"/>
      <c r="I29" s="26" t="str">
        <f t="shared" si="4"/>
        <v>_</v>
      </c>
      <c r="J29" s="39">
        <f t="shared" si="5"/>
        <v>3.733327752209934</v>
      </c>
      <c r="K29" s="38" t="str">
        <f t="shared" si="4"/>
        <v>_</v>
      </c>
      <c r="L29" s="29"/>
      <c r="M29" s="28" t="str">
        <f t="shared" si="6"/>
        <v>y.</v>
      </c>
      <c r="N29" s="26"/>
      <c r="O29" s="26" t="str">
        <f t="shared" si="7"/>
        <v>_</v>
      </c>
      <c r="P29" s="39">
        <f t="shared" si="8"/>
        <v>3.733327752209934</v>
      </c>
      <c r="Q29" s="26" t="str">
        <f t="shared" si="7"/>
        <v>_</v>
      </c>
      <c r="R29" s="30"/>
      <c r="S29" s="28" t="str">
        <f t="shared" si="9"/>
        <v>y.</v>
      </c>
      <c r="T29" s="26"/>
      <c r="U29" s="26" t="str">
        <f t="shared" si="10"/>
        <v>_</v>
      </c>
      <c r="V29" s="39">
        <f t="shared" si="10"/>
        <v>3.733327752209934</v>
      </c>
      <c r="W29" s="26" t="str">
        <f t="shared" si="10"/>
        <v>_</v>
      </c>
      <c r="X29" s="29"/>
      <c r="Y29" s="28" t="str">
        <f t="shared" si="11"/>
        <v>y.</v>
      </c>
      <c r="Z29" s="26"/>
      <c r="AA29" s="26" t="str">
        <f t="shared" si="12"/>
        <v>_</v>
      </c>
      <c r="AB29" s="39">
        <f t="shared" si="12"/>
        <v>3.733327752209934</v>
      </c>
      <c r="AC29" s="69" t="str">
        <f t="shared" si="12"/>
        <v>_</v>
      </c>
      <c r="AD29" s="31"/>
    </row>
    <row r="30" spans="1:30" ht="16.5" customHeight="1">
      <c r="A30" s="10" t="s">
        <v>25</v>
      </c>
      <c r="B30" s="40"/>
      <c r="C30" s="37" t="s">
        <v>67</v>
      </c>
      <c r="D30" s="39">
        <f ca="1" t="shared" si="2"/>
        <v>2.2751142988883455</v>
      </c>
      <c r="E30" s="26" t="s">
        <v>67</v>
      </c>
      <c r="F30" s="34"/>
      <c r="G30" s="27" t="str">
        <f t="shared" si="3"/>
        <v>z.</v>
      </c>
      <c r="H30" s="26"/>
      <c r="I30" s="26" t="str">
        <f t="shared" si="4"/>
        <v>_</v>
      </c>
      <c r="J30" s="39">
        <f t="shared" si="5"/>
        <v>2.2751142988883455</v>
      </c>
      <c r="K30" s="38" t="str">
        <f t="shared" si="4"/>
        <v>_</v>
      </c>
      <c r="L30" s="29"/>
      <c r="M30" s="28" t="str">
        <f t="shared" si="6"/>
        <v>z.</v>
      </c>
      <c r="N30" s="26"/>
      <c r="O30" s="26" t="str">
        <f t="shared" si="7"/>
        <v>_</v>
      </c>
      <c r="P30" s="39">
        <f t="shared" si="8"/>
        <v>2.2751142988883455</v>
      </c>
      <c r="Q30" s="26" t="str">
        <f t="shared" si="7"/>
        <v>_</v>
      </c>
      <c r="R30" s="30"/>
      <c r="S30" s="28" t="str">
        <f t="shared" si="9"/>
        <v>z.</v>
      </c>
      <c r="T30" s="26"/>
      <c r="U30" s="26" t="str">
        <f t="shared" si="10"/>
        <v>_</v>
      </c>
      <c r="V30" s="39">
        <f t="shared" si="10"/>
        <v>2.2751142988883455</v>
      </c>
      <c r="W30" s="26" t="str">
        <f t="shared" si="10"/>
        <v>_</v>
      </c>
      <c r="X30" s="29"/>
      <c r="Y30" s="28" t="str">
        <f t="shared" si="11"/>
        <v>z.</v>
      </c>
      <c r="Z30" s="26"/>
      <c r="AA30" s="26" t="str">
        <f t="shared" si="12"/>
        <v>_</v>
      </c>
      <c r="AB30" s="39">
        <f t="shared" si="12"/>
        <v>2.2751142988883455</v>
      </c>
      <c r="AC30" s="69" t="str">
        <f t="shared" si="12"/>
        <v>_</v>
      </c>
      <c r="AD30" s="31"/>
    </row>
    <row r="31" spans="1:30" ht="16.5" customHeight="1">
      <c r="A31" s="10" t="s">
        <v>26</v>
      </c>
      <c r="B31" s="40"/>
      <c r="C31" s="37" t="s">
        <v>67</v>
      </c>
      <c r="D31" s="39">
        <f ca="1" t="shared" si="2"/>
        <v>4.426425515868493</v>
      </c>
      <c r="E31" s="26" t="s">
        <v>67</v>
      </c>
      <c r="F31" s="34"/>
      <c r="G31" s="27" t="str">
        <f t="shared" si="3"/>
        <v>aa.</v>
      </c>
      <c r="H31" s="26"/>
      <c r="I31" s="26" t="str">
        <f t="shared" si="4"/>
        <v>_</v>
      </c>
      <c r="J31" s="39">
        <f t="shared" si="5"/>
        <v>4.426425515868493</v>
      </c>
      <c r="K31" s="38" t="str">
        <f t="shared" si="4"/>
        <v>_</v>
      </c>
      <c r="L31" s="29"/>
      <c r="M31" s="28" t="str">
        <f t="shared" si="6"/>
        <v>aa.</v>
      </c>
      <c r="N31" s="26"/>
      <c r="O31" s="26" t="str">
        <f t="shared" si="7"/>
        <v>_</v>
      </c>
      <c r="P31" s="39">
        <f t="shared" si="8"/>
        <v>4.426425515868493</v>
      </c>
      <c r="Q31" s="26" t="str">
        <f t="shared" si="7"/>
        <v>_</v>
      </c>
      <c r="R31" s="30"/>
      <c r="S31" s="28" t="str">
        <f t="shared" si="9"/>
        <v>aa.</v>
      </c>
      <c r="T31" s="26"/>
      <c r="U31" s="26" t="str">
        <f t="shared" si="10"/>
        <v>_</v>
      </c>
      <c r="V31" s="39">
        <f t="shared" si="10"/>
        <v>4.426425515868493</v>
      </c>
      <c r="W31" s="26" t="str">
        <f t="shared" si="10"/>
        <v>_</v>
      </c>
      <c r="X31" s="29"/>
      <c r="Y31" s="28" t="str">
        <f t="shared" si="11"/>
        <v>aa.</v>
      </c>
      <c r="Z31" s="26"/>
      <c r="AA31" s="26" t="str">
        <f t="shared" si="12"/>
        <v>_</v>
      </c>
      <c r="AB31" s="39">
        <f t="shared" si="12"/>
        <v>4.426425515868493</v>
      </c>
      <c r="AC31" s="69" t="str">
        <f t="shared" si="12"/>
        <v>_</v>
      </c>
      <c r="AD31" s="31"/>
    </row>
    <row r="32" spans="1:30" ht="16.5" customHeight="1">
      <c r="A32" s="10" t="s">
        <v>27</v>
      </c>
      <c r="B32" s="40"/>
      <c r="C32" s="37" t="s">
        <v>67</v>
      </c>
      <c r="D32" s="39">
        <f ca="1" t="shared" si="2"/>
        <v>4.355016325250007</v>
      </c>
      <c r="E32" s="26" t="s">
        <v>67</v>
      </c>
      <c r="F32" s="34"/>
      <c r="G32" s="27" t="str">
        <f t="shared" si="3"/>
        <v>ab.</v>
      </c>
      <c r="H32" s="26"/>
      <c r="I32" s="26" t="str">
        <f t="shared" si="4"/>
        <v>_</v>
      </c>
      <c r="J32" s="39">
        <f t="shared" si="5"/>
        <v>4.355016325250007</v>
      </c>
      <c r="K32" s="38" t="str">
        <f t="shared" si="4"/>
        <v>_</v>
      </c>
      <c r="L32" s="29"/>
      <c r="M32" s="28" t="str">
        <f t="shared" si="6"/>
        <v>ab.</v>
      </c>
      <c r="N32" s="26"/>
      <c r="O32" s="26" t="str">
        <f t="shared" si="7"/>
        <v>_</v>
      </c>
      <c r="P32" s="39">
        <f t="shared" si="8"/>
        <v>4.355016325250007</v>
      </c>
      <c r="Q32" s="26" t="str">
        <f t="shared" si="7"/>
        <v>_</v>
      </c>
      <c r="R32" s="30"/>
      <c r="S32" s="28" t="str">
        <f t="shared" si="9"/>
        <v>ab.</v>
      </c>
      <c r="T32" s="26"/>
      <c r="U32" s="26" t="str">
        <f t="shared" si="10"/>
        <v>_</v>
      </c>
      <c r="V32" s="39">
        <f t="shared" si="10"/>
        <v>4.355016325250007</v>
      </c>
      <c r="W32" s="26" t="str">
        <f t="shared" si="10"/>
        <v>_</v>
      </c>
      <c r="X32" s="29"/>
      <c r="Y32" s="28" t="str">
        <f t="shared" si="11"/>
        <v>ab.</v>
      </c>
      <c r="Z32" s="26"/>
      <c r="AA32" s="26" t="str">
        <f t="shared" si="12"/>
        <v>_</v>
      </c>
      <c r="AB32" s="39">
        <f t="shared" si="12"/>
        <v>4.355016325250007</v>
      </c>
      <c r="AC32" s="69" t="str">
        <f t="shared" si="12"/>
        <v>_</v>
      </c>
      <c r="AD32" s="31"/>
    </row>
    <row r="33" spans="1:30" ht="16.5" customHeight="1">
      <c r="A33" s="10" t="s">
        <v>28</v>
      </c>
      <c r="B33" s="40"/>
      <c r="C33" s="37" t="s">
        <v>67</v>
      </c>
      <c r="D33" s="39">
        <f ca="1" t="shared" si="2"/>
        <v>4.578961601292928</v>
      </c>
      <c r="E33" s="26" t="s">
        <v>67</v>
      </c>
      <c r="F33" s="34"/>
      <c r="G33" s="27" t="str">
        <f t="shared" si="3"/>
        <v>ac.</v>
      </c>
      <c r="H33" s="26"/>
      <c r="I33" s="26" t="str">
        <f t="shared" si="4"/>
        <v>_</v>
      </c>
      <c r="J33" s="39">
        <f t="shared" si="5"/>
        <v>4.578961601292928</v>
      </c>
      <c r="K33" s="38" t="str">
        <f t="shared" si="4"/>
        <v>_</v>
      </c>
      <c r="L33" s="29"/>
      <c r="M33" s="28" t="str">
        <f t="shared" si="6"/>
        <v>ac.</v>
      </c>
      <c r="N33" s="26"/>
      <c r="O33" s="26" t="str">
        <f t="shared" si="7"/>
        <v>_</v>
      </c>
      <c r="P33" s="39">
        <f t="shared" si="8"/>
        <v>4.578961601292928</v>
      </c>
      <c r="Q33" s="26" t="str">
        <f t="shared" si="7"/>
        <v>_</v>
      </c>
      <c r="R33" s="30"/>
      <c r="S33" s="28" t="str">
        <f t="shared" si="9"/>
        <v>ac.</v>
      </c>
      <c r="T33" s="26"/>
      <c r="U33" s="26" t="str">
        <f t="shared" si="10"/>
        <v>_</v>
      </c>
      <c r="V33" s="39">
        <f t="shared" si="10"/>
        <v>4.578961601292928</v>
      </c>
      <c r="W33" s="26" t="str">
        <f t="shared" si="10"/>
        <v>_</v>
      </c>
      <c r="X33" s="29"/>
      <c r="Y33" s="28" t="str">
        <f t="shared" si="11"/>
        <v>ac.</v>
      </c>
      <c r="Z33" s="26"/>
      <c r="AA33" s="26" t="str">
        <f t="shared" si="12"/>
        <v>_</v>
      </c>
      <c r="AB33" s="39">
        <f t="shared" si="12"/>
        <v>4.578961601292928</v>
      </c>
      <c r="AC33" s="69" t="str">
        <f t="shared" si="12"/>
        <v>_</v>
      </c>
      <c r="AD33" s="31"/>
    </row>
    <row r="34" spans="1:30" ht="16.5" customHeight="1">
      <c r="A34" s="10" t="s">
        <v>29</v>
      </c>
      <c r="B34" s="40"/>
      <c r="C34" s="37" t="s">
        <v>67</v>
      </c>
      <c r="D34" s="39">
        <f ca="1" t="shared" si="2"/>
        <v>0.17230369333201878</v>
      </c>
      <c r="E34" s="26" t="s">
        <v>67</v>
      </c>
      <c r="F34" s="34"/>
      <c r="G34" s="27" t="str">
        <f t="shared" si="3"/>
        <v>ad.</v>
      </c>
      <c r="H34" s="26"/>
      <c r="I34" s="26" t="str">
        <f t="shared" si="4"/>
        <v>_</v>
      </c>
      <c r="J34" s="39">
        <f t="shared" si="5"/>
        <v>0.17230369333201878</v>
      </c>
      <c r="K34" s="38" t="str">
        <f t="shared" si="4"/>
        <v>_</v>
      </c>
      <c r="L34" s="29"/>
      <c r="M34" s="28" t="str">
        <f t="shared" si="6"/>
        <v>ad.</v>
      </c>
      <c r="N34" s="26"/>
      <c r="O34" s="26" t="str">
        <f t="shared" si="7"/>
        <v>_</v>
      </c>
      <c r="P34" s="39">
        <f t="shared" si="8"/>
        <v>0.17230369333201878</v>
      </c>
      <c r="Q34" s="26" t="str">
        <f t="shared" si="7"/>
        <v>_</v>
      </c>
      <c r="R34" s="30"/>
      <c r="S34" s="28" t="str">
        <f t="shared" si="9"/>
        <v>ad.</v>
      </c>
      <c r="T34" s="26"/>
      <c r="U34" s="26" t="str">
        <f t="shared" si="10"/>
        <v>_</v>
      </c>
      <c r="V34" s="39">
        <f t="shared" si="10"/>
        <v>0.17230369333201878</v>
      </c>
      <c r="W34" s="26" t="str">
        <f t="shared" si="10"/>
        <v>_</v>
      </c>
      <c r="X34" s="29"/>
      <c r="Y34" s="28" t="str">
        <f t="shared" si="11"/>
        <v>ad.</v>
      </c>
      <c r="Z34" s="26"/>
      <c r="AA34" s="26" t="str">
        <f t="shared" si="12"/>
        <v>_</v>
      </c>
      <c r="AB34" s="39">
        <f t="shared" si="12"/>
        <v>0.17230369333201878</v>
      </c>
      <c r="AC34" s="69" t="str">
        <f t="shared" si="12"/>
        <v>_</v>
      </c>
      <c r="AD34" s="3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3"/>
  <sheetViews>
    <sheetView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1" width="4.421875" style="64" customWidth="1"/>
    <col min="2" max="2" width="14.28125" style="64" customWidth="1"/>
    <col min="3" max="3" width="15.57421875" style="64" customWidth="1"/>
    <col min="4" max="4" width="4.421875" style="64" customWidth="1"/>
    <col min="5" max="5" width="14.28125" style="64" customWidth="1"/>
    <col min="6" max="6" width="15.57421875" style="64" customWidth="1"/>
    <col min="7" max="7" width="4.421875" style="64" customWidth="1"/>
    <col min="8" max="8" width="14.28125" style="64" customWidth="1"/>
    <col min="9" max="9" width="15.57421875" style="64" customWidth="1"/>
    <col min="10" max="10" width="4.421875" style="64" customWidth="1"/>
    <col min="11" max="11" width="14.28125" style="64" customWidth="1"/>
    <col min="12" max="12" width="15.57421875" style="64" customWidth="1"/>
    <col min="13" max="13" width="4.421875" style="64" customWidth="1"/>
    <col min="14" max="14" width="6.421875" style="65" hidden="1" customWidth="1"/>
    <col min="15" max="15" width="8.140625" style="65" hidden="1" customWidth="1"/>
    <col min="16" max="16" width="4.421875" style="65" hidden="1" customWidth="1"/>
    <col min="17" max="17" width="10.140625" style="65" hidden="1" customWidth="1"/>
    <col min="18" max="19" width="6.421875" style="63" hidden="1" customWidth="1"/>
    <col min="20" max="20" width="4.00390625" style="63" hidden="1" customWidth="1"/>
    <col min="21" max="21" width="10.140625" style="63" hidden="1" customWidth="1"/>
    <col min="22" max="22" width="11.421875" style="63" hidden="1" customWidth="1"/>
    <col min="23" max="23" width="10.00390625" style="63" hidden="1" customWidth="1"/>
    <col min="24" max="24" width="7.8515625" style="63" hidden="1" customWidth="1"/>
    <col min="25" max="25" width="6.421875" style="63" hidden="1" customWidth="1"/>
    <col min="26" max="30" width="9.140625" style="63" hidden="1" customWidth="1"/>
    <col min="31" max="16384" width="9.140625" style="63" customWidth="1"/>
  </cols>
  <sheetData>
    <row r="1" spans="1:19" s="51" customFormat="1" ht="12.75">
      <c r="A1" s="48" t="s">
        <v>30</v>
      </c>
      <c r="B1" s="48"/>
      <c r="C1" s="48"/>
      <c r="D1" s="48" t="s">
        <v>30</v>
      </c>
      <c r="E1" s="48"/>
      <c r="F1" s="48"/>
      <c r="G1" s="48" t="s">
        <v>30</v>
      </c>
      <c r="H1" s="48"/>
      <c r="I1" s="48"/>
      <c r="J1" s="48" t="s">
        <v>30</v>
      </c>
      <c r="K1" s="48"/>
      <c r="L1" s="48"/>
      <c r="M1" s="48"/>
      <c r="N1" s="49"/>
      <c r="O1" s="49"/>
      <c r="P1" s="49"/>
      <c r="Q1" s="49"/>
      <c r="R1" s="50"/>
      <c r="S1" s="50"/>
    </row>
    <row r="2" spans="1:23" s="56" customFormat="1" ht="23.25" customHeight="1">
      <c r="A2" s="52" t="s">
        <v>32</v>
      </c>
      <c r="B2" s="52"/>
      <c r="C2" s="52"/>
      <c r="D2" s="52" t="s">
        <v>32</v>
      </c>
      <c r="E2" s="52"/>
      <c r="F2" s="52"/>
      <c r="G2" s="52" t="s">
        <v>32</v>
      </c>
      <c r="H2" s="52"/>
      <c r="I2" s="52"/>
      <c r="J2" s="52" t="s">
        <v>32</v>
      </c>
      <c r="K2" s="52"/>
      <c r="L2" s="52"/>
      <c r="M2" s="52"/>
      <c r="N2" s="53"/>
      <c r="O2" s="53"/>
      <c r="P2" s="53"/>
      <c r="Q2" s="53"/>
      <c r="R2" s="54"/>
      <c r="S2" s="54"/>
      <c r="T2" s="55"/>
      <c r="U2" s="55"/>
      <c r="V2" s="55"/>
      <c r="W2" s="55"/>
    </row>
    <row r="3" spans="1:23" s="56" customFormat="1" ht="23.25" customHeight="1">
      <c r="A3" s="52" t="s">
        <v>55</v>
      </c>
      <c r="B3" s="52"/>
      <c r="C3" s="52"/>
      <c r="D3" s="52" t="s">
        <v>55</v>
      </c>
      <c r="E3" s="52"/>
      <c r="F3" s="52"/>
      <c r="G3" s="52" t="s">
        <v>55</v>
      </c>
      <c r="H3" s="52"/>
      <c r="I3" s="52"/>
      <c r="J3" s="52" t="s">
        <v>55</v>
      </c>
      <c r="K3" s="52"/>
      <c r="L3" s="52"/>
      <c r="M3" s="52"/>
      <c r="N3" s="53"/>
      <c r="O3" s="53"/>
      <c r="P3" s="53"/>
      <c r="Q3" s="57"/>
      <c r="R3" s="54"/>
      <c r="S3" s="54"/>
      <c r="T3" s="58"/>
      <c r="U3" s="58"/>
      <c r="V3" s="55" t="s">
        <v>44</v>
      </c>
      <c r="W3" s="55" t="s">
        <v>45</v>
      </c>
    </row>
    <row r="4" spans="1:30" ht="17.25" customHeight="1">
      <c r="A4" s="59" t="s">
        <v>0</v>
      </c>
      <c r="B4" s="67" t="str">
        <f>CONCATENATE(Q4," ",R4)</f>
        <v>nineteen six</v>
      </c>
      <c r="C4" s="68" t="str">
        <f>"=_____________"</f>
        <v>=_____________</v>
      </c>
      <c r="D4" s="59" t="s">
        <v>0</v>
      </c>
      <c r="E4" s="67" t="str">
        <f>B4</f>
        <v>nineteen six</v>
      </c>
      <c r="F4" s="68" t="str">
        <f>"=_____________"</f>
        <v>=_____________</v>
      </c>
      <c r="G4" s="59" t="s">
        <v>0</v>
      </c>
      <c r="H4" s="67" t="str">
        <f>E4</f>
        <v>nineteen six</v>
      </c>
      <c r="I4" s="68" t="str">
        <f>"=_____________"</f>
        <v>=_____________</v>
      </c>
      <c r="J4" s="59" t="s">
        <v>0</v>
      </c>
      <c r="K4" s="67" t="str">
        <f>H4</f>
        <v>nineteen six</v>
      </c>
      <c r="L4" s="68" t="str">
        <f>"=_____________"</f>
        <v>=_____________</v>
      </c>
      <c r="M4" s="59"/>
      <c r="N4" s="60">
        <f>IF(AB4&gt;9,"",VLOOKUP(AB4,$T$4:$W$16,4))</f>
      </c>
      <c r="O4" s="49">
        <f>IF(AB4&gt;9,"","hundred")</f>
      </c>
      <c r="P4" s="60" t="s">
        <v>46</v>
      </c>
      <c r="Q4" s="62" t="str">
        <f>VLOOKUP(AC4,$T$4:$X$29,5)</f>
        <v>nineteen</v>
      </c>
      <c r="R4" s="62" t="str">
        <f>IF(AND(AC4&gt;8,AC4&lt;17),"",VLOOKUP(AD4,$T$4:$Y$9,6))</f>
        <v>six</v>
      </c>
      <c r="S4" s="62"/>
      <c r="T4" s="63">
        <v>1</v>
      </c>
      <c r="U4" s="63" t="s">
        <v>47</v>
      </c>
      <c r="V4" s="63" t="s">
        <v>34</v>
      </c>
      <c r="W4" s="63" t="s">
        <v>34</v>
      </c>
      <c r="X4" s="63" t="s">
        <v>47</v>
      </c>
      <c r="Y4" s="63" t="s">
        <v>34</v>
      </c>
      <c r="Z4" s="63">
        <f ca="1">RANDBETWEEN(1,30)</f>
        <v>19</v>
      </c>
      <c r="AA4" s="63">
        <f ca="1">RANDBETWEEN(1,10)</f>
        <v>6</v>
      </c>
      <c r="AB4" s="63">
        <f ca="1">RANDBETWEEN(1,16)</f>
        <v>12</v>
      </c>
      <c r="AC4" s="63">
        <f ca="1">RANDBETWEEN(1,30)</f>
        <v>17</v>
      </c>
      <c r="AD4" s="63">
        <f ca="1">RANDBETWEEN(1,9)</f>
        <v>8</v>
      </c>
    </row>
    <row r="5" spans="1:30" ht="17.25" customHeight="1">
      <c r="A5" s="59" t="s">
        <v>1</v>
      </c>
      <c r="B5" s="67" t="str">
        <f aca="true" t="shared" si="0" ref="B5:B33">CONCATENATE(Q5," ",R5)</f>
        <v>sixty three</v>
      </c>
      <c r="C5" s="68" t="str">
        <f aca="true" t="shared" si="1" ref="C5:C33">"=_____________"</f>
        <v>=_____________</v>
      </c>
      <c r="D5" s="59" t="s">
        <v>1</v>
      </c>
      <c r="E5" s="67" t="str">
        <f aca="true" t="shared" si="2" ref="E5:E33">B5</f>
        <v>sixty three</v>
      </c>
      <c r="F5" s="68" t="str">
        <f aca="true" t="shared" si="3" ref="F5:F33">"=_____________"</f>
        <v>=_____________</v>
      </c>
      <c r="G5" s="59" t="s">
        <v>1</v>
      </c>
      <c r="H5" s="67" t="str">
        <f aca="true" t="shared" si="4" ref="H5:H33">E5</f>
        <v>sixty three</v>
      </c>
      <c r="I5" s="68" t="str">
        <f aca="true" t="shared" si="5" ref="I5:I33">"=_____________"</f>
        <v>=_____________</v>
      </c>
      <c r="J5" s="59" t="s">
        <v>1</v>
      </c>
      <c r="K5" s="67" t="str">
        <f aca="true" t="shared" si="6" ref="K5:K33">H5</f>
        <v>sixty three</v>
      </c>
      <c r="L5" s="68" t="str">
        <f aca="true" t="shared" si="7" ref="L5:L33">"=_____________"</f>
        <v>=_____________</v>
      </c>
      <c r="M5" s="59"/>
      <c r="N5" s="60" t="str">
        <f aca="true" t="shared" si="8" ref="N5:N33">IF(AB5&gt;9,"",VLOOKUP(AB5,$T$4:$W$16,4))</f>
        <v>two</v>
      </c>
      <c r="O5" s="49" t="str">
        <f aca="true" t="shared" si="9" ref="O5:O33">IF(AB5&gt;9,"","hundred")</f>
        <v>hundred</v>
      </c>
      <c r="P5" s="60" t="s">
        <v>46</v>
      </c>
      <c r="Q5" s="62" t="str">
        <f aca="true" t="shared" si="10" ref="Q5:Q33">VLOOKUP(AC5,$T$4:$X$29,5)</f>
        <v>sixty</v>
      </c>
      <c r="R5" s="62" t="str">
        <f aca="true" t="shared" si="11" ref="R5:R33">IF(AND(AC5&gt;8,AC5&lt;17),"",VLOOKUP(AD5,$T$4:$Y$9,6))</f>
        <v>three</v>
      </c>
      <c r="S5" s="62"/>
      <c r="T5" s="63">
        <v>2</v>
      </c>
      <c r="U5" s="63" t="s">
        <v>48</v>
      </c>
      <c r="V5" s="63" t="s">
        <v>35</v>
      </c>
      <c r="W5" s="63" t="s">
        <v>35</v>
      </c>
      <c r="X5" s="63" t="s">
        <v>48</v>
      </c>
      <c r="Y5" s="63" t="s">
        <v>35</v>
      </c>
      <c r="Z5" s="63">
        <f aca="true" ca="1" t="shared" si="12" ref="Z5:Z33">RANDBETWEEN(1,30)</f>
        <v>3</v>
      </c>
      <c r="AA5" s="63">
        <f aca="true" ca="1" t="shared" si="13" ref="AA5:AA33">RANDBETWEEN(1,10)</f>
        <v>3</v>
      </c>
      <c r="AB5" s="63">
        <f aca="true" ca="1" t="shared" si="14" ref="AB5:AB33">RANDBETWEEN(1,16)</f>
        <v>2</v>
      </c>
      <c r="AC5" s="63">
        <f aca="true" ca="1" t="shared" si="15" ref="AC5:AC33">RANDBETWEEN(1,30)</f>
        <v>5</v>
      </c>
      <c r="AD5" s="63">
        <f aca="true" ca="1" t="shared" si="16" ref="AD5:AD33">RANDBETWEEN(1,9)</f>
        <v>3</v>
      </c>
    </row>
    <row r="6" spans="1:30" ht="17.25" customHeight="1">
      <c r="A6" s="59" t="s">
        <v>2</v>
      </c>
      <c r="B6" s="67" t="str">
        <f t="shared" si="0"/>
        <v>ninety six</v>
      </c>
      <c r="C6" s="68" t="str">
        <f t="shared" si="1"/>
        <v>=_____________</v>
      </c>
      <c r="D6" s="59" t="s">
        <v>2</v>
      </c>
      <c r="E6" s="67" t="str">
        <f t="shared" si="2"/>
        <v>ninety six</v>
      </c>
      <c r="F6" s="68" t="str">
        <f t="shared" si="3"/>
        <v>=_____________</v>
      </c>
      <c r="G6" s="59" t="s">
        <v>2</v>
      </c>
      <c r="H6" s="67" t="str">
        <f t="shared" si="4"/>
        <v>ninety six</v>
      </c>
      <c r="I6" s="68" t="str">
        <f t="shared" si="5"/>
        <v>=_____________</v>
      </c>
      <c r="J6" s="59" t="s">
        <v>2</v>
      </c>
      <c r="K6" s="67" t="str">
        <f t="shared" si="6"/>
        <v>ninety six</v>
      </c>
      <c r="L6" s="68" t="str">
        <f t="shared" si="7"/>
        <v>=_____________</v>
      </c>
      <c r="M6" s="59"/>
      <c r="N6" s="60" t="str">
        <f t="shared" si="8"/>
        <v>six</v>
      </c>
      <c r="O6" s="49" t="str">
        <f t="shared" si="9"/>
        <v>hundred</v>
      </c>
      <c r="P6" s="60" t="s">
        <v>46</v>
      </c>
      <c r="Q6" s="62" t="str">
        <f t="shared" si="10"/>
        <v>ninety</v>
      </c>
      <c r="R6" s="62" t="str">
        <f t="shared" si="11"/>
        <v>six</v>
      </c>
      <c r="S6" s="62"/>
      <c r="T6" s="63">
        <v>3</v>
      </c>
      <c r="U6" s="63" t="s">
        <v>49</v>
      </c>
      <c r="V6" s="63" t="s">
        <v>36</v>
      </c>
      <c r="W6" s="63" t="s">
        <v>36</v>
      </c>
      <c r="X6" s="63" t="s">
        <v>49</v>
      </c>
      <c r="Y6" s="63" t="s">
        <v>36</v>
      </c>
      <c r="Z6" s="63">
        <f ca="1" t="shared" si="12"/>
        <v>5</v>
      </c>
      <c r="AA6" s="63">
        <f ca="1" t="shared" si="13"/>
        <v>6</v>
      </c>
      <c r="AB6" s="63">
        <f ca="1" t="shared" si="14"/>
        <v>6</v>
      </c>
      <c r="AC6" s="63">
        <f ca="1" t="shared" si="15"/>
        <v>29</v>
      </c>
      <c r="AD6" s="63">
        <f ca="1" t="shared" si="16"/>
        <v>8</v>
      </c>
    </row>
    <row r="7" spans="1:30" ht="17.25" customHeight="1">
      <c r="A7" s="59" t="s">
        <v>3</v>
      </c>
      <c r="B7" s="67" t="str">
        <f t="shared" si="0"/>
        <v>eighty six</v>
      </c>
      <c r="C7" s="68" t="str">
        <f t="shared" si="1"/>
        <v>=_____________</v>
      </c>
      <c r="D7" s="59" t="s">
        <v>3</v>
      </c>
      <c r="E7" s="67" t="str">
        <f t="shared" si="2"/>
        <v>eighty six</v>
      </c>
      <c r="F7" s="68" t="str">
        <f t="shared" si="3"/>
        <v>=_____________</v>
      </c>
      <c r="G7" s="59" t="s">
        <v>3</v>
      </c>
      <c r="H7" s="67" t="str">
        <f t="shared" si="4"/>
        <v>eighty six</v>
      </c>
      <c r="I7" s="68" t="str">
        <f t="shared" si="5"/>
        <v>=_____________</v>
      </c>
      <c r="J7" s="59" t="s">
        <v>3</v>
      </c>
      <c r="K7" s="67" t="str">
        <f t="shared" si="6"/>
        <v>eighty six</v>
      </c>
      <c r="L7" s="68" t="str">
        <f t="shared" si="7"/>
        <v>=_____________</v>
      </c>
      <c r="M7" s="59"/>
      <c r="N7" s="60">
        <f t="shared" si="8"/>
      </c>
      <c r="O7" s="49">
        <f t="shared" si="9"/>
      </c>
      <c r="P7" s="60" t="s">
        <v>46</v>
      </c>
      <c r="Q7" s="62" t="str">
        <f t="shared" si="10"/>
        <v>eighty</v>
      </c>
      <c r="R7" s="62" t="str">
        <f t="shared" si="11"/>
        <v>six</v>
      </c>
      <c r="S7" s="62"/>
      <c r="T7" s="63">
        <v>4</v>
      </c>
      <c r="U7" s="63" t="s">
        <v>50</v>
      </c>
      <c r="V7" s="63" t="s">
        <v>37</v>
      </c>
      <c r="W7" s="63" t="s">
        <v>37</v>
      </c>
      <c r="X7" s="63" t="s">
        <v>50</v>
      </c>
      <c r="Y7" s="63" t="s">
        <v>37</v>
      </c>
      <c r="Z7" s="63">
        <f ca="1" t="shared" si="12"/>
        <v>13</v>
      </c>
      <c r="AA7" s="63">
        <f ca="1" t="shared" si="13"/>
        <v>1</v>
      </c>
      <c r="AB7" s="63">
        <f ca="1" t="shared" si="14"/>
        <v>11</v>
      </c>
      <c r="AC7" s="63">
        <f ca="1" t="shared" si="15"/>
        <v>24</v>
      </c>
      <c r="AD7" s="63">
        <f ca="1" t="shared" si="16"/>
        <v>8</v>
      </c>
    </row>
    <row r="8" spans="1:30" ht="17.25" customHeight="1">
      <c r="A8" s="59" t="s">
        <v>4</v>
      </c>
      <c r="B8" s="67" t="str">
        <f t="shared" si="0"/>
        <v>forty five</v>
      </c>
      <c r="C8" s="68" t="str">
        <f t="shared" si="1"/>
        <v>=_____________</v>
      </c>
      <c r="D8" s="59" t="s">
        <v>4</v>
      </c>
      <c r="E8" s="67" t="str">
        <f t="shared" si="2"/>
        <v>forty five</v>
      </c>
      <c r="F8" s="68" t="str">
        <f t="shared" si="3"/>
        <v>=_____________</v>
      </c>
      <c r="G8" s="59" t="s">
        <v>4</v>
      </c>
      <c r="H8" s="67" t="str">
        <f t="shared" si="4"/>
        <v>forty five</v>
      </c>
      <c r="I8" s="68" t="str">
        <f t="shared" si="5"/>
        <v>=_____________</v>
      </c>
      <c r="J8" s="59" t="s">
        <v>4</v>
      </c>
      <c r="K8" s="67" t="str">
        <f t="shared" si="6"/>
        <v>forty five</v>
      </c>
      <c r="L8" s="68" t="str">
        <f t="shared" si="7"/>
        <v>=_____________</v>
      </c>
      <c r="M8" s="59"/>
      <c r="N8" s="60">
        <f t="shared" si="8"/>
      </c>
      <c r="O8" s="49">
        <f t="shared" si="9"/>
      </c>
      <c r="P8" s="60" t="s">
        <v>46</v>
      </c>
      <c r="Q8" s="62" t="str">
        <f t="shared" si="10"/>
        <v>forty</v>
      </c>
      <c r="R8" s="62" t="str">
        <f t="shared" si="11"/>
        <v>five</v>
      </c>
      <c r="S8" s="62"/>
      <c r="T8" s="63">
        <v>5</v>
      </c>
      <c r="U8" s="63" t="s">
        <v>51</v>
      </c>
      <c r="V8" s="63" t="s">
        <v>38</v>
      </c>
      <c r="W8" s="63" t="s">
        <v>38</v>
      </c>
      <c r="X8" s="63" t="s">
        <v>51</v>
      </c>
      <c r="Y8" s="63" t="s">
        <v>38</v>
      </c>
      <c r="Z8" s="63">
        <f ca="1" t="shared" si="12"/>
        <v>28</v>
      </c>
      <c r="AA8" s="63">
        <f ca="1" t="shared" si="13"/>
        <v>3</v>
      </c>
      <c r="AB8" s="63">
        <f ca="1" t="shared" si="14"/>
        <v>14</v>
      </c>
      <c r="AC8" s="63">
        <f ca="1" t="shared" si="15"/>
        <v>20</v>
      </c>
      <c r="AD8" s="63">
        <f ca="1" t="shared" si="16"/>
        <v>5</v>
      </c>
    </row>
    <row r="9" spans="1:30" ht="17.25" customHeight="1">
      <c r="A9" s="59" t="s">
        <v>5</v>
      </c>
      <c r="B9" s="67" t="str">
        <f t="shared" si="0"/>
        <v>nineteen six</v>
      </c>
      <c r="C9" s="68" t="str">
        <f t="shared" si="1"/>
        <v>=_____________</v>
      </c>
      <c r="D9" s="59" t="s">
        <v>5</v>
      </c>
      <c r="E9" s="67" t="str">
        <f t="shared" si="2"/>
        <v>nineteen six</v>
      </c>
      <c r="F9" s="68" t="str">
        <f t="shared" si="3"/>
        <v>=_____________</v>
      </c>
      <c r="G9" s="59" t="s">
        <v>5</v>
      </c>
      <c r="H9" s="67" t="str">
        <f t="shared" si="4"/>
        <v>nineteen six</v>
      </c>
      <c r="I9" s="68" t="str">
        <f t="shared" si="5"/>
        <v>=_____________</v>
      </c>
      <c r="J9" s="59" t="s">
        <v>5</v>
      </c>
      <c r="K9" s="67" t="str">
        <f t="shared" si="6"/>
        <v>nineteen six</v>
      </c>
      <c r="L9" s="68" t="str">
        <f t="shared" si="7"/>
        <v>=_____________</v>
      </c>
      <c r="M9" s="59"/>
      <c r="N9" s="60" t="str">
        <f t="shared" si="8"/>
        <v>nine</v>
      </c>
      <c r="O9" s="49" t="str">
        <f t="shared" si="9"/>
        <v>hundred</v>
      </c>
      <c r="P9" s="60" t="s">
        <v>46</v>
      </c>
      <c r="Q9" s="62" t="str">
        <f t="shared" si="10"/>
        <v>nineteen</v>
      </c>
      <c r="R9" s="62" t="str">
        <f t="shared" si="11"/>
        <v>six</v>
      </c>
      <c r="S9" s="62"/>
      <c r="T9" s="63">
        <v>6</v>
      </c>
      <c r="U9" s="63" t="s">
        <v>52</v>
      </c>
      <c r="V9" s="63" t="s">
        <v>39</v>
      </c>
      <c r="W9" s="63" t="s">
        <v>39</v>
      </c>
      <c r="X9" s="63" t="s">
        <v>52</v>
      </c>
      <c r="Y9" s="63" t="s">
        <v>39</v>
      </c>
      <c r="Z9" s="63">
        <f ca="1" t="shared" si="12"/>
        <v>20</v>
      </c>
      <c r="AA9" s="63">
        <f ca="1" t="shared" si="13"/>
        <v>3</v>
      </c>
      <c r="AB9" s="63">
        <f ca="1" t="shared" si="14"/>
        <v>9</v>
      </c>
      <c r="AC9" s="63">
        <f ca="1" t="shared" si="15"/>
        <v>17</v>
      </c>
      <c r="AD9" s="63">
        <f ca="1" t="shared" si="16"/>
        <v>6</v>
      </c>
    </row>
    <row r="10" spans="1:30" ht="17.25" customHeight="1">
      <c r="A10" s="59" t="s">
        <v>6</v>
      </c>
      <c r="B10" s="67" t="str">
        <f t="shared" si="0"/>
        <v>forty four</v>
      </c>
      <c r="C10" s="68" t="str">
        <f t="shared" si="1"/>
        <v>=_____________</v>
      </c>
      <c r="D10" s="59" t="s">
        <v>6</v>
      </c>
      <c r="E10" s="67" t="str">
        <f t="shared" si="2"/>
        <v>forty four</v>
      </c>
      <c r="F10" s="68" t="str">
        <f t="shared" si="3"/>
        <v>=_____________</v>
      </c>
      <c r="G10" s="59" t="s">
        <v>6</v>
      </c>
      <c r="H10" s="67" t="str">
        <f t="shared" si="4"/>
        <v>forty four</v>
      </c>
      <c r="I10" s="68" t="str">
        <f t="shared" si="5"/>
        <v>=_____________</v>
      </c>
      <c r="J10" s="59" t="s">
        <v>6</v>
      </c>
      <c r="K10" s="67" t="str">
        <f t="shared" si="6"/>
        <v>forty four</v>
      </c>
      <c r="L10" s="68" t="str">
        <f t="shared" si="7"/>
        <v>=_____________</v>
      </c>
      <c r="M10" s="59"/>
      <c r="N10" s="60">
        <f t="shared" si="8"/>
      </c>
      <c r="O10" s="49">
        <f t="shared" si="9"/>
      </c>
      <c r="P10" s="60" t="s">
        <v>46</v>
      </c>
      <c r="Q10" s="62" t="str">
        <f t="shared" si="10"/>
        <v>forty</v>
      </c>
      <c r="R10" s="62" t="str">
        <f t="shared" si="11"/>
        <v>four</v>
      </c>
      <c r="S10" s="62"/>
      <c r="T10" s="63">
        <v>7</v>
      </c>
      <c r="U10" s="63" t="s">
        <v>53</v>
      </c>
      <c r="V10" s="63" t="s">
        <v>40</v>
      </c>
      <c r="W10" s="63" t="s">
        <v>40</v>
      </c>
      <c r="X10" s="63" t="s">
        <v>53</v>
      </c>
      <c r="Y10" s="63" t="s">
        <v>40</v>
      </c>
      <c r="Z10" s="63">
        <f ca="1" t="shared" si="12"/>
        <v>22</v>
      </c>
      <c r="AA10" s="63">
        <f ca="1" t="shared" si="13"/>
        <v>6</v>
      </c>
      <c r="AB10" s="63">
        <f ca="1" t="shared" si="14"/>
        <v>11</v>
      </c>
      <c r="AC10" s="63">
        <f ca="1" t="shared" si="15"/>
        <v>3</v>
      </c>
      <c r="AD10" s="63">
        <f ca="1" t="shared" si="16"/>
        <v>4</v>
      </c>
    </row>
    <row r="11" spans="1:30" ht="17.25" customHeight="1">
      <c r="A11" s="59" t="s">
        <v>7</v>
      </c>
      <c r="B11" s="67" t="str">
        <f t="shared" si="0"/>
        <v>ninety four</v>
      </c>
      <c r="C11" s="68" t="str">
        <f t="shared" si="1"/>
        <v>=_____________</v>
      </c>
      <c r="D11" s="59" t="s">
        <v>7</v>
      </c>
      <c r="E11" s="67" t="str">
        <f t="shared" si="2"/>
        <v>ninety four</v>
      </c>
      <c r="F11" s="68" t="str">
        <f t="shared" si="3"/>
        <v>=_____________</v>
      </c>
      <c r="G11" s="59" t="s">
        <v>7</v>
      </c>
      <c r="H11" s="67" t="str">
        <f t="shared" si="4"/>
        <v>ninety four</v>
      </c>
      <c r="I11" s="68" t="str">
        <f t="shared" si="5"/>
        <v>=_____________</v>
      </c>
      <c r="J11" s="59" t="s">
        <v>7</v>
      </c>
      <c r="K11" s="67" t="str">
        <f t="shared" si="6"/>
        <v>ninety four</v>
      </c>
      <c r="L11" s="68" t="str">
        <f t="shared" si="7"/>
        <v>=_____________</v>
      </c>
      <c r="M11" s="59"/>
      <c r="N11" s="60" t="str">
        <f t="shared" si="8"/>
        <v>five</v>
      </c>
      <c r="O11" s="49" t="str">
        <f t="shared" si="9"/>
        <v>hundred</v>
      </c>
      <c r="P11" s="60" t="s">
        <v>46</v>
      </c>
      <c r="Q11" s="62" t="str">
        <f t="shared" si="10"/>
        <v>ninety</v>
      </c>
      <c r="R11" s="62" t="str">
        <f t="shared" si="11"/>
        <v>four</v>
      </c>
      <c r="S11" s="62"/>
      <c r="T11" s="63">
        <v>8</v>
      </c>
      <c r="U11" s="63" t="s">
        <v>54</v>
      </c>
      <c r="V11" s="63" t="s">
        <v>41</v>
      </c>
      <c r="W11" s="63" t="s">
        <v>41</v>
      </c>
      <c r="X11" s="63" t="s">
        <v>54</v>
      </c>
      <c r="Y11" s="63" t="s">
        <v>41</v>
      </c>
      <c r="Z11" s="63">
        <f ca="1" t="shared" si="12"/>
        <v>1</v>
      </c>
      <c r="AA11" s="63">
        <f ca="1" t="shared" si="13"/>
        <v>7</v>
      </c>
      <c r="AB11" s="63">
        <f ca="1" t="shared" si="14"/>
        <v>5</v>
      </c>
      <c r="AC11" s="63">
        <f ca="1" t="shared" si="15"/>
        <v>26</v>
      </c>
      <c r="AD11" s="63">
        <f ca="1" t="shared" si="16"/>
        <v>4</v>
      </c>
    </row>
    <row r="12" spans="1:30" ht="17.25" customHeight="1">
      <c r="A12" s="59" t="s">
        <v>8</v>
      </c>
      <c r="B12" s="67" t="str">
        <f t="shared" si="0"/>
        <v>sixteen </v>
      </c>
      <c r="C12" s="68" t="str">
        <f t="shared" si="1"/>
        <v>=_____________</v>
      </c>
      <c r="D12" s="59" t="s">
        <v>8</v>
      </c>
      <c r="E12" s="67" t="str">
        <f t="shared" si="2"/>
        <v>sixteen </v>
      </c>
      <c r="F12" s="68" t="str">
        <f t="shared" si="3"/>
        <v>=_____________</v>
      </c>
      <c r="G12" s="59" t="s">
        <v>8</v>
      </c>
      <c r="H12" s="67" t="str">
        <f t="shared" si="4"/>
        <v>sixteen </v>
      </c>
      <c r="I12" s="68" t="str">
        <f t="shared" si="5"/>
        <v>=_____________</v>
      </c>
      <c r="J12" s="59" t="s">
        <v>8</v>
      </c>
      <c r="K12" s="67" t="str">
        <f t="shared" si="6"/>
        <v>sixteen </v>
      </c>
      <c r="L12" s="68" t="str">
        <f t="shared" si="7"/>
        <v>=_____________</v>
      </c>
      <c r="M12" s="59"/>
      <c r="N12" s="60">
        <f t="shared" si="8"/>
      </c>
      <c r="O12" s="49">
        <f t="shared" si="9"/>
      </c>
      <c r="P12" s="60" t="s">
        <v>46</v>
      </c>
      <c r="Q12" s="62" t="str">
        <f t="shared" si="10"/>
        <v>sixteen</v>
      </c>
      <c r="R12" s="62">
        <f t="shared" si="11"/>
      </c>
      <c r="S12" s="62"/>
      <c r="T12" s="63">
        <v>9</v>
      </c>
      <c r="U12" s="63" t="s">
        <v>47</v>
      </c>
      <c r="V12" s="63" t="s">
        <v>42</v>
      </c>
      <c r="W12" s="63" t="s">
        <v>42</v>
      </c>
      <c r="X12" s="63" t="s">
        <v>56</v>
      </c>
      <c r="Y12" s="63" t="s">
        <v>42</v>
      </c>
      <c r="Z12" s="63">
        <f ca="1" t="shared" si="12"/>
        <v>14</v>
      </c>
      <c r="AA12" s="63">
        <f ca="1" t="shared" si="13"/>
        <v>8</v>
      </c>
      <c r="AB12" s="63">
        <f ca="1" t="shared" si="14"/>
        <v>13</v>
      </c>
      <c r="AC12" s="63">
        <f ca="1" t="shared" si="15"/>
        <v>14</v>
      </c>
      <c r="AD12" s="63">
        <f ca="1" t="shared" si="16"/>
        <v>2</v>
      </c>
    </row>
    <row r="13" spans="1:30" ht="17.25" customHeight="1">
      <c r="A13" s="59" t="s">
        <v>9</v>
      </c>
      <c r="B13" s="67" t="str">
        <f t="shared" si="0"/>
        <v>fourteen </v>
      </c>
      <c r="C13" s="68" t="str">
        <f t="shared" si="1"/>
        <v>=_____________</v>
      </c>
      <c r="D13" s="59" t="s">
        <v>9</v>
      </c>
      <c r="E13" s="67" t="str">
        <f t="shared" si="2"/>
        <v>fourteen </v>
      </c>
      <c r="F13" s="68" t="str">
        <f t="shared" si="3"/>
        <v>=_____________</v>
      </c>
      <c r="G13" s="59" t="s">
        <v>9</v>
      </c>
      <c r="H13" s="67" t="str">
        <f t="shared" si="4"/>
        <v>fourteen </v>
      </c>
      <c r="I13" s="68" t="str">
        <f t="shared" si="5"/>
        <v>=_____________</v>
      </c>
      <c r="J13" s="59" t="s">
        <v>9</v>
      </c>
      <c r="K13" s="67" t="str">
        <f t="shared" si="6"/>
        <v>fourteen </v>
      </c>
      <c r="L13" s="68" t="str">
        <f t="shared" si="7"/>
        <v>=_____________</v>
      </c>
      <c r="M13" s="59"/>
      <c r="N13" s="60" t="str">
        <f t="shared" si="8"/>
        <v>two</v>
      </c>
      <c r="O13" s="49" t="str">
        <f t="shared" si="9"/>
        <v>hundred</v>
      </c>
      <c r="P13" s="60" t="s">
        <v>46</v>
      </c>
      <c r="Q13" s="62" t="str">
        <f t="shared" si="10"/>
        <v>fourteen</v>
      </c>
      <c r="R13" s="62">
        <f t="shared" si="11"/>
      </c>
      <c r="S13" s="62"/>
      <c r="T13" s="63">
        <v>10</v>
      </c>
      <c r="U13" s="63" t="s">
        <v>48</v>
      </c>
      <c r="X13" s="63" t="s">
        <v>57</v>
      </c>
      <c r="Z13" s="63">
        <f ca="1" t="shared" si="12"/>
        <v>30</v>
      </c>
      <c r="AA13" s="63">
        <f ca="1" t="shared" si="13"/>
        <v>3</v>
      </c>
      <c r="AB13" s="63">
        <f ca="1" t="shared" si="14"/>
        <v>2</v>
      </c>
      <c r="AC13" s="63">
        <f ca="1" t="shared" si="15"/>
        <v>12</v>
      </c>
      <c r="AD13" s="63">
        <f ca="1" t="shared" si="16"/>
        <v>1</v>
      </c>
    </row>
    <row r="14" spans="1:30" ht="17.25" customHeight="1">
      <c r="A14" s="59" t="s">
        <v>10</v>
      </c>
      <c r="B14" s="67" t="str">
        <f t="shared" si="0"/>
        <v>eleven </v>
      </c>
      <c r="C14" s="68" t="str">
        <f t="shared" si="1"/>
        <v>=_____________</v>
      </c>
      <c r="D14" s="59" t="s">
        <v>10</v>
      </c>
      <c r="E14" s="67" t="str">
        <f t="shared" si="2"/>
        <v>eleven </v>
      </c>
      <c r="F14" s="68" t="str">
        <f t="shared" si="3"/>
        <v>=_____________</v>
      </c>
      <c r="G14" s="59" t="s">
        <v>10</v>
      </c>
      <c r="H14" s="67" t="str">
        <f t="shared" si="4"/>
        <v>eleven </v>
      </c>
      <c r="I14" s="68" t="str">
        <f t="shared" si="5"/>
        <v>=_____________</v>
      </c>
      <c r="J14" s="59" t="s">
        <v>10</v>
      </c>
      <c r="K14" s="67" t="str">
        <f t="shared" si="6"/>
        <v>eleven </v>
      </c>
      <c r="L14" s="68" t="str">
        <f t="shared" si="7"/>
        <v>=_____________</v>
      </c>
      <c r="M14" s="59"/>
      <c r="N14" s="60">
        <f t="shared" si="8"/>
      </c>
      <c r="O14" s="49">
        <f t="shared" si="9"/>
      </c>
      <c r="P14" s="60" t="s">
        <v>46</v>
      </c>
      <c r="Q14" s="62" t="str">
        <f t="shared" si="10"/>
        <v>eleven</v>
      </c>
      <c r="R14" s="62">
        <f t="shared" si="11"/>
      </c>
      <c r="S14" s="62"/>
      <c r="T14" s="63">
        <v>11</v>
      </c>
      <c r="U14" s="63" t="s">
        <v>49</v>
      </c>
      <c r="X14" s="63" t="s">
        <v>58</v>
      </c>
      <c r="Z14" s="63">
        <f ca="1" t="shared" si="12"/>
        <v>7</v>
      </c>
      <c r="AA14" s="63">
        <f ca="1" t="shared" si="13"/>
        <v>2</v>
      </c>
      <c r="AB14" s="63">
        <f ca="1" t="shared" si="14"/>
        <v>16</v>
      </c>
      <c r="AC14" s="63">
        <f ca="1" t="shared" si="15"/>
        <v>9</v>
      </c>
      <c r="AD14" s="63">
        <f ca="1" t="shared" si="16"/>
        <v>5</v>
      </c>
    </row>
    <row r="15" spans="1:30" ht="17.25" customHeight="1">
      <c r="A15" s="59" t="s">
        <v>11</v>
      </c>
      <c r="B15" s="67" t="str">
        <f t="shared" si="0"/>
        <v>fifty two</v>
      </c>
      <c r="C15" s="68" t="str">
        <f t="shared" si="1"/>
        <v>=_____________</v>
      </c>
      <c r="D15" s="59" t="s">
        <v>11</v>
      </c>
      <c r="E15" s="67" t="str">
        <f t="shared" si="2"/>
        <v>fifty two</v>
      </c>
      <c r="F15" s="68" t="str">
        <f t="shared" si="3"/>
        <v>=_____________</v>
      </c>
      <c r="G15" s="59" t="s">
        <v>11</v>
      </c>
      <c r="H15" s="67" t="str">
        <f t="shared" si="4"/>
        <v>fifty two</v>
      </c>
      <c r="I15" s="68" t="str">
        <f t="shared" si="5"/>
        <v>=_____________</v>
      </c>
      <c r="J15" s="59" t="s">
        <v>11</v>
      </c>
      <c r="K15" s="67" t="str">
        <f t="shared" si="6"/>
        <v>fifty two</v>
      </c>
      <c r="L15" s="68" t="str">
        <f t="shared" si="7"/>
        <v>=_____________</v>
      </c>
      <c r="M15" s="59"/>
      <c r="N15" s="60">
        <f t="shared" si="8"/>
      </c>
      <c r="O15" s="49">
        <f t="shared" si="9"/>
      </c>
      <c r="P15" s="60" t="s">
        <v>46</v>
      </c>
      <c r="Q15" s="62" t="str">
        <f t="shared" si="10"/>
        <v>fifty</v>
      </c>
      <c r="R15" s="62" t="str">
        <f t="shared" si="11"/>
        <v>two</v>
      </c>
      <c r="S15" s="62"/>
      <c r="T15" s="63">
        <v>12</v>
      </c>
      <c r="U15" s="63" t="s">
        <v>50</v>
      </c>
      <c r="X15" s="63" t="s">
        <v>59</v>
      </c>
      <c r="Z15" s="63">
        <f ca="1" t="shared" si="12"/>
        <v>17</v>
      </c>
      <c r="AA15" s="63">
        <f ca="1" t="shared" si="13"/>
        <v>7</v>
      </c>
      <c r="AB15" s="63">
        <f ca="1" t="shared" si="14"/>
        <v>15</v>
      </c>
      <c r="AC15" s="63">
        <f ca="1" t="shared" si="15"/>
        <v>4</v>
      </c>
      <c r="AD15" s="63">
        <f ca="1" t="shared" si="16"/>
        <v>2</v>
      </c>
    </row>
    <row r="16" spans="1:30" ht="17.25" customHeight="1">
      <c r="A16" s="59" t="s">
        <v>12</v>
      </c>
      <c r="B16" s="67" t="str">
        <f t="shared" si="0"/>
        <v>thirty one</v>
      </c>
      <c r="C16" s="68" t="str">
        <f t="shared" si="1"/>
        <v>=_____________</v>
      </c>
      <c r="D16" s="59" t="s">
        <v>12</v>
      </c>
      <c r="E16" s="67" t="str">
        <f t="shared" si="2"/>
        <v>thirty one</v>
      </c>
      <c r="F16" s="68" t="str">
        <f t="shared" si="3"/>
        <v>=_____________</v>
      </c>
      <c r="G16" s="59" t="s">
        <v>12</v>
      </c>
      <c r="H16" s="67" t="str">
        <f t="shared" si="4"/>
        <v>thirty one</v>
      </c>
      <c r="I16" s="68" t="str">
        <f t="shared" si="5"/>
        <v>=_____________</v>
      </c>
      <c r="J16" s="59" t="s">
        <v>12</v>
      </c>
      <c r="K16" s="67" t="str">
        <f t="shared" si="6"/>
        <v>thirty one</v>
      </c>
      <c r="L16" s="68" t="str">
        <f t="shared" si="7"/>
        <v>=_____________</v>
      </c>
      <c r="M16" s="59"/>
      <c r="N16" s="60" t="str">
        <f t="shared" si="8"/>
        <v>four</v>
      </c>
      <c r="O16" s="49" t="str">
        <f t="shared" si="9"/>
        <v>hundred</v>
      </c>
      <c r="P16" s="60" t="s">
        <v>46</v>
      </c>
      <c r="Q16" s="62" t="str">
        <f t="shared" si="10"/>
        <v>thirty</v>
      </c>
      <c r="R16" s="62" t="str">
        <f t="shared" si="11"/>
        <v>one</v>
      </c>
      <c r="S16" s="62"/>
      <c r="T16" s="63">
        <v>13</v>
      </c>
      <c r="U16" s="63" t="s">
        <v>51</v>
      </c>
      <c r="X16" s="63" t="s">
        <v>60</v>
      </c>
      <c r="Z16" s="63">
        <f ca="1" t="shared" si="12"/>
        <v>13</v>
      </c>
      <c r="AA16" s="63">
        <f ca="1" t="shared" si="13"/>
        <v>9</v>
      </c>
      <c r="AB16" s="63">
        <f ca="1" t="shared" si="14"/>
        <v>4</v>
      </c>
      <c r="AC16" s="63">
        <f ca="1" t="shared" si="15"/>
        <v>2</v>
      </c>
      <c r="AD16" s="63">
        <f ca="1" t="shared" si="16"/>
        <v>1</v>
      </c>
    </row>
    <row r="17" spans="1:30" ht="17.25" customHeight="1">
      <c r="A17" s="59" t="s">
        <v>13</v>
      </c>
      <c r="B17" s="67" t="str">
        <f t="shared" si="0"/>
        <v>seventy six</v>
      </c>
      <c r="C17" s="68" t="str">
        <f t="shared" si="1"/>
        <v>=_____________</v>
      </c>
      <c r="D17" s="59" t="s">
        <v>13</v>
      </c>
      <c r="E17" s="67" t="str">
        <f t="shared" si="2"/>
        <v>seventy six</v>
      </c>
      <c r="F17" s="68" t="str">
        <f t="shared" si="3"/>
        <v>=_____________</v>
      </c>
      <c r="G17" s="59" t="s">
        <v>13</v>
      </c>
      <c r="H17" s="67" t="str">
        <f t="shared" si="4"/>
        <v>seventy six</v>
      </c>
      <c r="I17" s="68" t="str">
        <f t="shared" si="5"/>
        <v>=_____________</v>
      </c>
      <c r="J17" s="59" t="s">
        <v>13</v>
      </c>
      <c r="K17" s="67" t="str">
        <f t="shared" si="6"/>
        <v>seventy six</v>
      </c>
      <c r="L17" s="68" t="str">
        <f t="shared" si="7"/>
        <v>=_____________</v>
      </c>
      <c r="M17" s="59"/>
      <c r="N17" s="60" t="str">
        <f t="shared" si="8"/>
        <v>seven</v>
      </c>
      <c r="O17" s="49" t="str">
        <f t="shared" si="9"/>
        <v>hundred</v>
      </c>
      <c r="P17" s="60" t="s">
        <v>46</v>
      </c>
      <c r="Q17" s="62" t="str">
        <f t="shared" si="10"/>
        <v>seventy</v>
      </c>
      <c r="R17" s="62" t="str">
        <f t="shared" si="11"/>
        <v>six</v>
      </c>
      <c r="S17" s="62"/>
      <c r="T17" s="63">
        <v>14</v>
      </c>
      <c r="U17" s="63" t="s">
        <v>52</v>
      </c>
      <c r="X17" s="63" t="s">
        <v>61</v>
      </c>
      <c r="Z17" s="63">
        <f ca="1" t="shared" si="12"/>
        <v>17</v>
      </c>
      <c r="AA17" s="63">
        <f ca="1" t="shared" si="13"/>
        <v>3</v>
      </c>
      <c r="AB17" s="63">
        <f ca="1" t="shared" si="14"/>
        <v>7</v>
      </c>
      <c r="AC17" s="63">
        <f ca="1" t="shared" si="15"/>
        <v>6</v>
      </c>
      <c r="AD17" s="63">
        <f ca="1" t="shared" si="16"/>
        <v>7</v>
      </c>
    </row>
    <row r="18" spans="1:30" ht="17.25" customHeight="1">
      <c r="A18" s="59" t="s">
        <v>14</v>
      </c>
      <c r="B18" s="67" t="str">
        <f t="shared" si="0"/>
        <v>fifteen </v>
      </c>
      <c r="C18" s="68" t="str">
        <f t="shared" si="1"/>
        <v>=_____________</v>
      </c>
      <c r="D18" s="59" t="s">
        <v>14</v>
      </c>
      <c r="E18" s="67" t="str">
        <f t="shared" si="2"/>
        <v>fifteen </v>
      </c>
      <c r="F18" s="68" t="str">
        <f t="shared" si="3"/>
        <v>=_____________</v>
      </c>
      <c r="G18" s="59" t="s">
        <v>14</v>
      </c>
      <c r="H18" s="67" t="str">
        <f t="shared" si="4"/>
        <v>fifteen </v>
      </c>
      <c r="I18" s="68" t="str">
        <f t="shared" si="5"/>
        <v>=_____________</v>
      </c>
      <c r="J18" s="59" t="s">
        <v>14</v>
      </c>
      <c r="K18" s="67" t="str">
        <f t="shared" si="6"/>
        <v>fifteen </v>
      </c>
      <c r="L18" s="68" t="str">
        <f t="shared" si="7"/>
        <v>=_____________</v>
      </c>
      <c r="M18" s="59"/>
      <c r="N18" s="60">
        <f t="shared" si="8"/>
      </c>
      <c r="O18" s="49">
        <f t="shared" si="9"/>
      </c>
      <c r="P18" s="60" t="s">
        <v>46</v>
      </c>
      <c r="Q18" s="62" t="str">
        <f t="shared" si="10"/>
        <v>fifteen</v>
      </c>
      <c r="R18" s="62">
        <f t="shared" si="11"/>
      </c>
      <c r="S18" s="62"/>
      <c r="T18" s="63">
        <v>15</v>
      </c>
      <c r="U18" s="63" t="s">
        <v>53</v>
      </c>
      <c r="X18" s="63" t="s">
        <v>62</v>
      </c>
      <c r="Z18" s="63">
        <f ca="1" t="shared" si="12"/>
        <v>7</v>
      </c>
      <c r="AA18" s="63">
        <f ca="1" t="shared" si="13"/>
        <v>3</v>
      </c>
      <c r="AB18" s="63">
        <f ca="1" t="shared" si="14"/>
        <v>10</v>
      </c>
      <c r="AC18" s="63">
        <f ca="1" t="shared" si="15"/>
        <v>13</v>
      </c>
      <c r="AD18" s="63">
        <f ca="1" t="shared" si="16"/>
        <v>2</v>
      </c>
    </row>
    <row r="19" spans="1:30" ht="17.25" customHeight="1">
      <c r="A19" s="59" t="s">
        <v>15</v>
      </c>
      <c r="B19" s="67" t="str">
        <f t="shared" si="0"/>
        <v>twenty one</v>
      </c>
      <c r="C19" s="68" t="str">
        <f t="shared" si="1"/>
        <v>=_____________</v>
      </c>
      <c r="D19" s="59" t="s">
        <v>15</v>
      </c>
      <c r="E19" s="67" t="str">
        <f t="shared" si="2"/>
        <v>twenty one</v>
      </c>
      <c r="F19" s="68" t="str">
        <f t="shared" si="3"/>
        <v>=_____________</v>
      </c>
      <c r="G19" s="59" t="s">
        <v>15</v>
      </c>
      <c r="H19" s="67" t="str">
        <f t="shared" si="4"/>
        <v>twenty one</v>
      </c>
      <c r="I19" s="68" t="str">
        <f t="shared" si="5"/>
        <v>=_____________</v>
      </c>
      <c r="J19" s="59" t="s">
        <v>15</v>
      </c>
      <c r="K19" s="67" t="str">
        <f t="shared" si="6"/>
        <v>twenty one</v>
      </c>
      <c r="L19" s="68" t="str">
        <f t="shared" si="7"/>
        <v>=_____________</v>
      </c>
      <c r="M19" s="59"/>
      <c r="N19" s="60" t="str">
        <f t="shared" si="8"/>
        <v>seven</v>
      </c>
      <c r="O19" s="49" t="str">
        <f t="shared" si="9"/>
        <v>hundred</v>
      </c>
      <c r="P19" s="60" t="s">
        <v>46</v>
      </c>
      <c r="Q19" s="62" t="str">
        <f t="shared" si="10"/>
        <v>twenty</v>
      </c>
      <c r="R19" s="62" t="str">
        <f t="shared" si="11"/>
        <v>one</v>
      </c>
      <c r="S19" s="62"/>
      <c r="T19" s="63">
        <v>16</v>
      </c>
      <c r="U19" s="63" t="s">
        <v>54</v>
      </c>
      <c r="X19" s="63" t="s">
        <v>63</v>
      </c>
      <c r="Z19" s="63">
        <f ca="1" t="shared" si="12"/>
        <v>26</v>
      </c>
      <c r="AA19" s="63">
        <f ca="1" t="shared" si="13"/>
        <v>4</v>
      </c>
      <c r="AB19" s="63">
        <f ca="1" t="shared" si="14"/>
        <v>7</v>
      </c>
      <c r="AC19" s="63">
        <f ca="1" t="shared" si="15"/>
        <v>18</v>
      </c>
      <c r="AD19" s="63">
        <f ca="1" t="shared" si="16"/>
        <v>1</v>
      </c>
    </row>
    <row r="20" spans="1:30" ht="17.25" customHeight="1">
      <c r="A20" s="59" t="s">
        <v>16</v>
      </c>
      <c r="B20" s="67" t="str">
        <f t="shared" si="0"/>
        <v>thirty six</v>
      </c>
      <c r="C20" s="68" t="str">
        <f t="shared" si="1"/>
        <v>=_____________</v>
      </c>
      <c r="D20" s="59" t="s">
        <v>16</v>
      </c>
      <c r="E20" s="67" t="str">
        <f t="shared" si="2"/>
        <v>thirty six</v>
      </c>
      <c r="F20" s="68" t="str">
        <f t="shared" si="3"/>
        <v>=_____________</v>
      </c>
      <c r="G20" s="59" t="s">
        <v>16</v>
      </c>
      <c r="H20" s="67" t="str">
        <f t="shared" si="4"/>
        <v>thirty six</v>
      </c>
      <c r="I20" s="68" t="str">
        <f t="shared" si="5"/>
        <v>=_____________</v>
      </c>
      <c r="J20" s="59" t="s">
        <v>16</v>
      </c>
      <c r="K20" s="67" t="str">
        <f t="shared" si="6"/>
        <v>thirty six</v>
      </c>
      <c r="L20" s="68" t="str">
        <f t="shared" si="7"/>
        <v>=_____________</v>
      </c>
      <c r="M20" s="59"/>
      <c r="N20" s="60" t="str">
        <f t="shared" si="8"/>
        <v>eight</v>
      </c>
      <c r="O20" s="49" t="str">
        <f t="shared" si="9"/>
        <v>hundred</v>
      </c>
      <c r="P20" s="60" t="s">
        <v>46</v>
      </c>
      <c r="Q20" s="62" t="str">
        <f t="shared" si="10"/>
        <v>thirty</v>
      </c>
      <c r="R20" s="62" t="str">
        <f t="shared" si="11"/>
        <v>six</v>
      </c>
      <c r="S20" s="62"/>
      <c r="T20" s="63">
        <v>17</v>
      </c>
      <c r="U20" s="63" t="s">
        <v>56</v>
      </c>
      <c r="X20" s="63" t="s">
        <v>64</v>
      </c>
      <c r="Z20" s="63">
        <f ca="1" t="shared" si="12"/>
        <v>3</v>
      </c>
      <c r="AA20" s="63">
        <f ca="1" t="shared" si="13"/>
        <v>5</v>
      </c>
      <c r="AB20" s="63">
        <f ca="1" t="shared" si="14"/>
        <v>8</v>
      </c>
      <c r="AC20" s="63">
        <f ca="1" t="shared" si="15"/>
        <v>2</v>
      </c>
      <c r="AD20" s="63">
        <f ca="1" t="shared" si="16"/>
        <v>8</v>
      </c>
    </row>
    <row r="21" spans="1:30" ht="17.25" customHeight="1">
      <c r="A21" s="59" t="s">
        <v>17</v>
      </c>
      <c r="B21" s="67" t="str">
        <f t="shared" si="0"/>
        <v>fifty six</v>
      </c>
      <c r="C21" s="68" t="str">
        <f t="shared" si="1"/>
        <v>=_____________</v>
      </c>
      <c r="D21" s="59" t="s">
        <v>17</v>
      </c>
      <c r="E21" s="67" t="str">
        <f t="shared" si="2"/>
        <v>fifty six</v>
      </c>
      <c r="F21" s="68" t="str">
        <f t="shared" si="3"/>
        <v>=_____________</v>
      </c>
      <c r="G21" s="59" t="s">
        <v>17</v>
      </c>
      <c r="H21" s="67" t="str">
        <f t="shared" si="4"/>
        <v>fifty six</v>
      </c>
      <c r="I21" s="68" t="str">
        <f t="shared" si="5"/>
        <v>=_____________</v>
      </c>
      <c r="J21" s="59" t="s">
        <v>17</v>
      </c>
      <c r="K21" s="67" t="str">
        <f t="shared" si="6"/>
        <v>fifty six</v>
      </c>
      <c r="L21" s="68" t="str">
        <f t="shared" si="7"/>
        <v>=_____________</v>
      </c>
      <c r="M21" s="59"/>
      <c r="N21" s="60" t="str">
        <f t="shared" si="8"/>
        <v>seven</v>
      </c>
      <c r="O21" s="49" t="str">
        <f t="shared" si="9"/>
        <v>hundred</v>
      </c>
      <c r="P21" s="60" t="s">
        <v>46</v>
      </c>
      <c r="Q21" s="62" t="str">
        <f t="shared" si="10"/>
        <v>fifty</v>
      </c>
      <c r="R21" s="62" t="str">
        <f t="shared" si="11"/>
        <v>six</v>
      </c>
      <c r="S21" s="62"/>
      <c r="T21" s="63">
        <v>18</v>
      </c>
      <c r="U21" s="63" t="s">
        <v>57</v>
      </c>
      <c r="X21" s="63" t="s">
        <v>47</v>
      </c>
      <c r="Z21" s="63">
        <f ca="1" t="shared" si="12"/>
        <v>9</v>
      </c>
      <c r="AA21" s="63">
        <f ca="1" t="shared" si="13"/>
        <v>3</v>
      </c>
      <c r="AB21" s="63">
        <f ca="1" t="shared" si="14"/>
        <v>7</v>
      </c>
      <c r="AC21" s="63">
        <f ca="1" t="shared" si="15"/>
        <v>21</v>
      </c>
      <c r="AD21" s="63">
        <f ca="1" t="shared" si="16"/>
        <v>8</v>
      </c>
    </row>
    <row r="22" spans="1:30" ht="17.25" customHeight="1">
      <c r="A22" s="59" t="s">
        <v>18</v>
      </c>
      <c r="B22" s="67" t="str">
        <f t="shared" si="0"/>
        <v>ninety two</v>
      </c>
      <c r="C22" s="68" t="str">
        <f t="shared" si="1"/>
        <v>=_____________</v>
      </c>
      <c r="D22" s="59" t="s">
        <v>18</v>
      </c>
      <c r="E22" s="67" t="str">
        <f t="shared" si="2"/>
        <v>ninety two</v>
      </c>
      <c r="F22" s="68" t="str">
        <f t="shared" si="3"/>
        <v>=_____________</v>
      </c>
      <c r="G22" s="59" t="s">
        <v>18</v>
      </c>
      <c r="H22" s="67" t="str">
        <f t="shared" si="4"/>
        <v>ninety two</v>
      </c>
      <c r="I22" s="68" t="str">
        <f t="shared" si="5"/>
        <v>=_____________</v>
      </c>
      <c r="J22" s="59" t="s">
        <v>18</v>
      </c>
      <c r="K22" s="67" t="str">
        <f t="shared" si="6"/>
        <v>ninety two</v>
      </c>
      <c r="L22" s="68" t="str">
        <f t="shared" si="7"/>
        <v>=_____________</v>
      </c>
      <c r="M22" s="59"/>
      <c r="N22" s="60" t="str">
        <f t="shared" si="8"/>
        <v>nine</v>
      </c>
      <c r="O22" s="49" t="str">
        <f t="shared" si="9"/>
        <v>hundred</v>
      </c>
      <c r="P22" s="60" t="s">
        <v>46</v>
      </c>
      <c r="Q22" s="62" t="str">
        <f t="shared" si="10"/>
        <v>ninety</v>
      </c>
      <c r="R22" s="62" t="str">
        <f t="shared" si="11"/>
        <v>two</v>
      </c>
      <c r="S22" s="62"/>
      <c r="T22" s="63">
        <v>19</v>
      </c>
      <c r="U22" s="63" t="s">
        <v>58</v>
      </c>
      <c r="X22" s="63" t="s">
        <v>48</v>
      </c>
      <c r="Z22" s="63">
        <f ca="1" t="shared" si="12"/>
        <v>28</v>
      </c>
      <c r="AA22" s="63">
        <f ca="1" t="shared" si="13"/>
        <v>1</v>
      </c>
      <c r="AB22" s="63">
        <f ca="1" t="shared" si="14"/>
        <v>9</v>
      </c>
      <c r="AC22" s="63">
        <f ca="1" t="shared" si="15"/>
        <v>8</v>
      </c>
      <c r="AD22" s="63">
        <f ca="1" t="shared" si="16"/>
        <v>2</v>
      </c>
    </row>
    <row r="23" spans="1:30" ht="17.25" customHeight="1">
      <c r="A23" s="59" t="s">
        <v>19</v>
      </c>
      <c r="B23" s="67" t="str">
        <f t="shared" si="0"/>
        <v>eighty one</v>
      </c>
      <c r="C23" s="68" t="str">
        <f t="shared" si="1"/>
        <v>=_____________</v>
      </c>
      <c r="D23" s="59" t="s">
        <v>19</v>
      </c>
      <c r="E23" s="67" t="str">
        <f t="shared" si="2"/>
        <v>eighty one</v>
      </c>
      <c r="F23" s="68" t="str">
        <f t="shared" si="3"/>
        <v>=_____________</v>
      </c>
      <c r="G23" s="59" t="s">
        <v>19</v>
      </c>
      <c r="H23" s="67" t="str">
        <f t="shared" si="4"/>
        <v>eighty one</v>
      </c>
      <c r="I23" s="68" t="str">
        <f t="shared" si="5"/>
        <v>=_____________</v>
      </c>
      <c r="J23" s="59" t="s">
        <v>19</v>
      </c>
      <c r="K23" s="67" t="str">
        <f t="shared" si="6"/>
        <v>eighty one</v>
      </c>
      <c r="L23" s="68" t="str">
        <f t="shared" si="7"/>
        <v>=_____________</v>
      </c>
      <c r="M23" s="59"/>
      <c r="N23" s="60">
        <f t="shared" si="8"/>
      </c>
      <c r="O23" s="49">
        <f t="shared" si="9"/>
      </c>
      <c r="P23" s="60" t="s">
        <v>46</v>
      </c>
      <c r="Q23" s="62" t="str">
        <f t="shared" si="10"/>
        <v>eighty</v>
      </c>
      <c r="R23" s="62" t="str">
        <f t="shared" si="11"/>
        <v>one</v>
      </c>
      <c r="S23" s="62"/>
      <c r="T23" s="63">
        <v>20</v>
      </c>
      <c r="U23" s="63" t="s">
        <v>59</v>
      </c>
      <c r="X23" s="63" t="s">
        <v>49</v>
      </c>
      <c r="Z23" s="63">
        <f ca="1" t="shared" si="12"/>
        <v>1</v>
      </c>
      <c r="AA23" s="63">
        <f ca="1" t="shared" si="13"/>
        <v>9</v>
      </c>
      <c r="AB23" s="63">
        <f ca="1" t="shared" si="14"/>
        <v>11</v>
      </c>
      <c r="AC23" s="63">
        <f ca="1" t="shared" si="15"/>
        <v>7</v>
      </c>
      <c r="AD23" s="63">
        <f ca="1" t="shared" si="16"/>
        <v>1</v>
      </c>
    </row>
    <row r="24" spans="1:30" ht="17.25" customHeight="1">
      <c r="A24" s="59" t="s">
        <v>20</v>
      </c>
      <c r="B24" s="67" t="str">
        <f t="shared" si="0"/>
        <v>seventy four</v>
      </c>
      <c r="C24" s="68" t="str">
        <f t="shared" si="1"/>
        <v>=_____________</v>
      </c>
      <c r="D24" s="59" t="s">
        <v>20</v>
      </c>
      <c r="E24" s="67" t="str">
        <f t="shared" si="2"/>
        <v>seventy four</v>
      </c>
      <c r="F24" s="68" t="str">
        <f t="shared" si="3"/>
        <v>=_____________</v>
      </c>
      <c r="G24" s="59" t="s">
        <v>20</v>
      </c>
      <c r="H24" s="67" t="str">
        <f t="shared" si="4"/>
        <v>seventy four</v>
      </c>
      <c r="I24" s="68" t="str">
        <f t="shared" si="5"/>
        <v>=_____________</v>
      </c>
      <c r="J24" s="59" t="s">
        <v>20</v>
      </c>
      <c r="K24" s="67" t="str">
        <f t="shared" si="6"/>
        <v>seventy four</v>
      </c>
      <c r="L24" s="68" t="str">
        <f t="shared" si="7"/>
        <v>=_____________</v>
      </c>
      <c r="M24" s="59"/>
      <c r="N24" s="60" t="str">
        <f t="shared" si="8"/>
        <v>one</v>
      </c>
      <c r="O24" s="49" t="str">
        <f t="shared" si="9"/>
        <v>hundred</v>
      </c>
      <c r="P24" s="60" t="s">
        <v>46</v>
      </c>
      <c r="Q24" s="62" t="str">
        <f t="shared" si="10"/>
        <v>seventy</v>
      </c>
      <c r="R24" s="62" t="str">
        <f t="shared" si="11"/>
        <v>four</v>
      </c>
      <c r="S24" s="62"/>
      <c r="T24" s="63">
        <v>21</v>
      </c>
      <c r="U24" s="63" t="s">
        <v>60</v>
      </c>
      <c r="X24" s="63" t="s">
        <v>50</v>
      </c>
      <c r="Z24" s="63">
        <f ca="1" t="shared" si="12"/>
        <v>28</v>
      </c>
      <c r="AA24" s="63">
        <f ca="1" t="shared" si="13"/>
        <v>9</v>
      </c>
      <c r="AB24" s="63">
        <f ca="1" t="shared" si="14"/>
        <v>1</v>
      </c>
      <c r="AC24" s="63">
        <f ca="1" t="shared" si="15"/>
        <v>23</v>
      </c>
      <c r="AD24" s="63">
        <f ca="1" t="shared" si="16"/>
        <v>4</v>
      </c>
    </row>
    <row r="25" spans="1:30" ht="17.25" customHeight="1">
      <c r="A25" s="59" t="s">
        <v>21</v>
      </c>
      <c r="B25" s="67" t="str">
        <f t="shared" si="0"/>
        <v>thirty six</v>
      </c>
      <c r="C25" s="68" t="str">
        <f t="shared" si="1"/>
        <v>=_____________</v>
      </c>
      <c r="D25" s="59" t="s">
        <v>21</v>
      </c>
      <c r="E25" s="67" t="str">
        <f t="shared" si="2"/>
        <v>thirty six</v>
      </c>
      <c r="F25" s="68" t="str">
        <f t="shared" si="3"/>
        <v>=_____________</v>
      </c>
      <c r="G25" s="59" t="s">
        <v>21</v>
      </c>
      <c r="H25" s="67" t="str">
        <f t="shared" si="4"/>
        <v>thirty six</v>
      </c>
      <c r="I25" s="68" t="str">
        <f t="shared" si="5"/>
        <v>=_____________</v>
      </c>
      <c r="J25" s="59" t="s">
        <v>21</v>
      </c>
      <c r="K25" s="67" t="str">
        <f t="shared" si="6"/>
        <v>thirty six</v>
      </c>
      <c r="L25" s="68" t="str">
        <f t="shared" si="7"/>
        <v>=_____________</v>
      </c>
      <c r="M25" s="59"/>
      <c r="N25" s="60">
        <f t="shared" si="8"/>
      </c>
      <c r="O25" s="49">
        <f t="shared" si="9"/>
      </c>
      <c r="P25" s="60" t="s">
        <v>46</v>
      </c>
      <c r="Q25" s="62" t="str">
        <f t="shared" si="10"/>
        <v>thirty</v>
      </c>
      <c r="R25" s="62" t="str">
        <f t="shared" si="11"/>
        <v>six</v>
      </c>
      <c r="S25" s="62"/>
      <c r="T25" s="63">
        <v>22</v>
      </c>
      <c r="U25" s="63" t="s">
        <v>61</v>
      </c>
      <c r="X25" s="63" t="s">
        <v>51</v>
      </c>
      <c r="Z25" s="63">
        <f ca="1" t="shared" si="12"/>
        <v>3</v>
      </c>
      <c r="AA25" s="63">
        <f ca="1" t="shared" si="13"/>
        <v>8</v>
      </c>
      <c r="AB25" s="63">
        <f ca="1" t="shared" si="14"/>
        <v>14</v>
      </c>
      <c r="AC25" s="63">
        <f ca="1" t="shared" si="15"/>
        <v>2</v>
      </c>
      <c r="AD25" s="63">
        <f ca="1" t="shared" si="16"/>
        <v>8</v>
      </c>
    </row>
    <row r="26" spans="1:30" ht="17.25" customHeight="1">
      <c r="A26" s="59" t="s">
        <v>22</v>
      </c>
      <c r="B26" s="67" t="str">
        <f t="shared" si="0"/>
        <v>sixteen </v>
      </c>
      <c r="C26" s="68" t="str">
        <f t="shared" si="1"/>
        <v>=_____________</v>
      </c>
      <c r="D26" s="59" t="s">
        <v>22</v>
      </c>
      <c r="E26" s="67" t="str">
        <f t="shared" si="2"/>
        <v>sixteen </v>
      </c>
      <c r="F26" s="68" t="str">
        <f t="shared" si="3"/>
        <v>=_____________</v>
      </c>
      <c r="G26" s="59" t="s">
        <v>22</v>
      </c>
      <c r="H26" s="67" t="str">
        <f t="shared" si="4"/>
        <v>sixteen </v>
      </c>
      <c r="I26" s="68" t="str">
        <f t="shared" si="5"/>
        <v>=_____________</v>
      </c>
      <c r="J26" s="59" t="s">
        <v>22</v>
      </c>
      <c r="K26" s="67" t="str">
        <f t="shared" si="6"/>
        <v>sixteen </v>
      </c>
      <c r="L26" s="68" t="str">
        <f t="shared" si="7"/>
        <v>=_____________</v>
      </c>
      <c r="M26" s="59"/>
      <c r="N26" s="60">
        <f t="shared" si="8"/>
      </c>
      <c r="O26" s="49">
        <f t="shared" si="9"/>
      </c>
      <c r="P26" s="60" t="s">
        <v>46</v>
      </c>
      <c r="Q26" s="62" t="str">
        <f t="shared" si="10"/>
        <v>sixteen</v>
      </c>
      <c r="R26" s="62">
        <f t="shared" si="11"/>
      </c>
      <c r="S26" s="62"/>
      <c r="T26" s="63">
        <v>23</v>
      </c>
      <c r="U26" s="63" t="s">
        <v>62</v>
      </c>
      <c r="X26" s="63" t="s">
        <v>52</v>
      </c>
      <c r="Z26" s="63">
        <f ca="1" t="shared" si="12"/>
        <v>27</v>
      </c>
      <c r="AA26" s="63">
        <f ca="1" t="shared" si="13"/>
        <v>9</v>
      </c>
      <c r="AB26" s="63">
        <f ca="1" t="shared" si="14"/>
        <v>13</v>
      </c>
      <c r="AC26" s="63">
        <f ca="1" t="shared" si="15"/>
        <v>14</v>
      </c>
      <c r="AD26" s="63">
        <f ca="1" t="shared" si="16"/>
        <v>7</v>
      </c>
    </row>
    <row r="27" spans="1:30" ht="17.25" customHeight="1">
      <c r="A27" s="59" t="s">
        <v>23</v>
      </c>
      <c r="B27" s="67" t="str">
        <f t="shared" si="0"/>
        <v>ninety two</v>
      </c>
      <c r="C27" s="68" t="str">
        <f t="shared" si="1"/>
        <v>=_____________</v>
      </c>
      <c r="D27" s="59" t="s">
        <v>23</v>
      </c>
      <c r="E27" s="67" t="str">
        <f t="shared" si="2"/>
        <v>ninety two</v>
      </c>
      <c r="F27" s="68" t="str">
        <f t="shared" si="3"/>
        <v>=_____________</v>
      </c>
      <c r="G27" s="59" t="s">
        <v>23</v>
      </c>
      <c r="H27" s="67" t="str">
        <f t="shared" si="4"/>
        <v>ninety two</v>
      </c>
      <c r="I27" s="68" t="str">
        <f t="shared" si="5"/>
        <v>=_____________</v>
      </c>
      <c r="J27" s="59" t="s">
        <v>23</v>
      </c>
      <c r="K27" s="67" t="str">
        <f t="shared" si="6"/>
        <v>ninety two</v>
      </c>
      <c r="L27" s="68" t="str">
        <f t="shared" si="7"/>
        <v>=_____________</v>
      </c>
      <c r="M27" s="59"/>
      <c r="N27" s="60" t="str">
        <f t="shared" si="8"/>
        <v>nine</v>
      </c>
      <c r="O27" s="49" t="str">
        <f t="shared" si="9"/>
        <v>hundred</v>
      </c>
      <c r="P27" s="60" t="s">
        <v>46</v>
      </c>
      <c r="Q27" s="62" t="str">
        <f t="shared" si="10"/>
        <v>ninety</v>
      </c>
      <c r="R27" s="62" t="str">
        <f t="shared" si="11"/>
        <v>two</v>
      </c>
      <c r="S27" s="62"/>
      <c r="T27" s="63">
        <v>24</v>
      </c>
      <c r="U27" s="63" t="s">
        <v>63</v>
      </c>
      <c r="X27" s="63" t="s">
        <v>53</v>
      </c>
      <c r="Z27" s="63">
        <f ca="1" t="shared" si="12"/>
        <v>29</v>
      </c>
      <c r="AA27" s="63">
        <f ca="1" t="shared" si="13"/>
        <v>7</v>
      </c>
      <c r="AB27" s="63">
        <f ca="1" t="shared" si="14"/>
        <v>9</v>
      </c>
      <c r="AC27" s="63">
        <f ca="1" t="shared" si="15"/>
        <v>30</v>
      </c>
      <c r="AD27" s="63">
        <f ca="1" t="shared" si="16"/>
        <v>2</v>
      </c>
    </row>
    <row r="28" spans="1:30" ht="17.25" customHeight="1">
      <c r="A28" s="59" t="s">
        <v>24</v>
      </c>
      <c r="B28" s="67" t="str">
        <f t="shared" si="0"/>
        <v>thirty six</v>
      </c>
      <c r="C28" s="68" t="str">
        <f t="shared" si="1"/>
        <v>=_____________</v>
      </c>
      <c r="D28" s="59" t="s">
        <v>24</v>
      </c>
      <c r="E28" s="67" t="str">
        <f t="shared" si="2"/>
        <v>thirty six</v>
      </c>
      <c r="F28" s="68" t="str">
        <f t="shared" si="3"/>
        <v>=_____________</v>
      </c>
      <c r="G28" s="59" t="s">
        <v>24</v>
      </c>
      <c r="H28" s="67" t="str">
        <f t="shared" si="4"/>
        <v>thirty six</v>
      </c>
      <c r="I28" s="68" t="str">
        <f t="shared" si="5"/>
        <v>=_____________</v>
      </c>
      <c r="J28" s="59" t="s">
        <v>24</v>
      </c>
      <c r="K28" s="67" t="str">
        <f t="shared" si="6"/>
        <v>thirty six</v>
      </c>
      <c r="L28" s="68" t="str">
        <f t="shared" si="7"/>
        <v>=_____________</v>
      </c>
      <c r="M28" s="59"/>
      <c r="N28" s="60" t="str">
        <f t="shared" si="8"/>
        <v>five</v>
      </c>
      <c r="O28" s="49" t="str">
        <f t="shared" si="9"/>
        <v>hundred</v>
      </c>
      <c r="P28" s="60" t="s">
        <v>46</v>
      </c>
      <c r="Q28" s="62" t="str">
        <f t="shared" si="10"/>
        <v>thirty</v>
      </c>
      <c r="R28" s="62" t="str">
        <f t="shared" si="11"/>
        <v>six</v>
      </c>
      <c r="S28" s="62"/>
      <c r="T28" s="63">
        <v>25</v>
      </c>
      <c r="U28" s="63" t="s">
        <v>64</v>
      </c>
      <c r="X28" s="63" t="s">
        <v>54</v>
      </c>
      <c r="Z28" s="63">
        <f ca="1" t="shared" si="12"/>
        <v>15</v>
      </c>
      <c r="AA28" s="63">
        <f ca="1" t="shared" si="13"/>
        <v>3</v>
      </c>
      <c r="AB28" s="63">
        <f ca="1" t="shared" si="14"/>
        <v>5</v>
      </c>
      <c r="AC28" s="63">
        <f ca="1" t="shared" si="15"/>
        <v>19</v>
      </c>
      <c r="AD28" s="63">
        <f ca="1" t="shared" si="16"/>
        <v>8</v>
      </c>
    </row>
    <row r="29" spans="1:30" ht="17.25" customHeight="1">
      <c r="A29" s="59" t="s">
        <v>25</v>
      </c>
      <c r="B29" s="67" t="str">
        <f t="shared" si="0"/>
        <v>eleven </v>
      </c>
      <c r="C29" s="68" t="str">
        <f t="shared" si="1"/>
        <v>=_____________</v>
      </c>
      <c r="D29" s="59" t="s">
        <v>25</v>
      </c>
      <c r="E29" s="67" t="str">
        <f t="shared" si="2"/>
        <v>eleven </v>
      </c>
      <c r="F29" s="68" t="str">
        <f t="shared" si="3"/>
        <v>=_____________</v>
      </c>
      <c r="G29" s="59" t="s">
        <v>25</v>
      </c>
      <c r="H29" s="67" t="str">
        <f t="shared" si="4"/>
        <v>eleven </v>
      </c>
      <c r="I29" s="68" t="str">
        <f t="shared" si="5"/>
        <v>=_____________</v>
      </c>
      <c r="J29" s="59" t="s">
        <v>25</v>
      </c>
      <c r="K29" s="67" t="str">
        <f t="shared" si="6"/>
        <v>eleven </v>
      </c>
      <c r="L29" s="68" t="str">
        <f t="shared" si="7"/>
        <v>=_____________</v>
      </c>
      <c r="M29" s="59"/>
      <c r="N29" s="60" t="str">
        <f t="shared" si="8"/>
        <v>two</v>
      </c>
      <c r="O29" s="49" t="str">
        <f t="shared" si="9"/>
        <v>hundred</v>
      </c>
      <c r="P29" s="60" t="s">
        <v>46</v>
      </c>
      <c r="Q29" s="62" t="str">
        <f t="shared" si="10"/>
        <v>eleven</v>
      </c>
      <c r="R29" s="62">
        <f t="shared" si="11"/>
      </c>
      <c r="S29" s="62"/>
      <c r="T29" s="63">
        <v>26</v>
      </c>
      <c r="U29" s="63" t="s">
        <v>43</v>
      </c>
      <c r="X29" s="63" t="s">
        <v>54</v>
      </c>
      <c r="Z29" s="63">
        <f ca="1" t="shared" si="12"/>
        <v>28</v>
      </c>
      <c r="AA29" s="63">
        <f ca="1" t="shared" si="13"/>
        <v>3</v>
      </c>
      <c r="AB29" s="63">
        <f ca="1" t="shared" si="14"/>
        <v>2</v>
      </c>
      <c r="AC29" s="63">
        <f ca="1" t="shared" si="15"/>
        <v>9</v>
      </c>
      <c r="AD29" s="63">
        <f ca="1" t="shared" si="16"/>
        <v>2</v>
      </c>
    </row>
    <row r="30" spans="1:30" ht="17.25" customHeight="1">
      <c r="A30" s="59" t="s">
        <v>26</v>
      </c>
      <c r="B30" s="67" t="str">
        <f t="shared" si="0"/>
        <v>forty one</v>
      </c>
      <c r="C30" s="68" t="str">
        <f t="shared" si="1"/>
        <v>=_____________</v>
      </c>
      <c r="D30" s="59" t="s">
        <v>26</v>
      </c>
      <c r="E30" s="67" t="str">
        <f t="shared" si="2"/>
        <v>forty one</v>
      </c>
      <c r="F30" s="68" t="str">
        <f t="shared" si="3"/>
        <v>=_____________</v>
      </c>
      <c r="G30" s="59" t="s">
        <v>26</v>
      </c>
      <c r="H30" s="67" t="str">
        <f t="shared" si="4"/>
        <v>forty one</v>
      </c>
      <c r="I30" s="68" t="str">
        <f t="shared" si="5"/>
        <v>=_____________</v>
      </c>
      <c r="J30" s="59" t="s">
        <v>26</v>
      </c>
      <c r="K30" s="67" t="str">
        <f t="shared" si="6"/>
        <v>forty one</v>
      </c>
      <c r="L30" s="68" t="str">
        <f t="shared" si="7"/>
        <v>=_____________</v>
      </c>
      <c r="M30" s="59"/>
      <c r="N30" s="60">
        <f t="shared" si="8"/>
      </c>
      <c r="O30" s="49">
        <f t="shared" si="9"/>
      </c>
      <c r="P30" s="60" t="s">
        <v>46</v>
      </c>
      <c r="Q30" s="62" t="str">
        <f t="shared" si="10"/>
        <v>forty</v>
      </c>
      <c r="R30" s="62" t="str">
        <f t="shared" si="11"/>
        <v>one</v>
      </c>
      <c r="S30" s="62"/>
      <c r="T30" s="63">
        <v>27</v>
      </c>
      <c r="Z30" s="63">
        <f ca="1" t="shared" si="12"/>
        <v>27</v>
      </c>
      <c r="AA30" s="63">
        <f ca="1" t="shared" si="13"/>
        <v>7</v>
      </c>
      <c r="AB30" s="63">
        <f ca="1" t="shared" si="14"/>
        <v>13</v>
      </c>
      <c r="AC30" s="63">
        <f ca="1" t="shared" si="15"/>
        <v>3</v>
      </c>
      <c r="AD30" s="63">
        <f ca="1" t="shared" si="16"/>
        <v>1</v>
      </c>
    </row>
    <row r="31" spans="1:30" ht="17.25" customHeight="1">
      <c r="A31" s="59" t="s">
        <v>27</v>
      </c>
      <c r="B31" s="67" t="str">
        <f t="shared" si="0"/>
        <v>seventeen </v>
      </c>
      <c r="C31" s="68" t="str">
        <f t="shared" si="1"/>
        <v>=_____________</v>
      </c>
      <c r="D31" s="59" t="s">
        <v>27</v>
      </c>
      <c r="E31" s="67" t="str">
        <f t="shared" si="2"/>
        <v>seventeen </v>
      </c>
      <c r="F31" s="68" t="str">
        <f t="shared" si="3"/>
        <v>=_____________</v>
      </c>
      <c r="G31" s="59" t="s">
        <v>27</v>
      </c>
      <c r="H31" s="67" t="str">
        <f t="shared" si="4"/>
        <v>seventeen </v>
      </c>
      <c r="I31" s="68" t="str">
        <f t="shared" si="5"/>
        <v>=_____________</v>
      </c>
      <c r="J31" s="59" t="s">
        <v>27</v>
      </c>
      <c r="K31" s="67" t="str">
        <f t="shared" si="6"/>
        <v>seventeen </v>
      </c>
      <c r="L31" s="68" t="str">
        <f t="shared" si="7"/>
        <v>=_____________</v>
      </c>
      <c r="M31" s="59"/>
      <c r="N31" s="60" t="str">
        <f t="shared" si="8"/>
        <v>nine</v>
      </c>
      <c r="O31" s="49" t="str">
        <f t="shared" si="9"/>
        <v>hundred</v>
      </c>
      <c r="P31" s="60" t="s">
        <v>46</v>
      </c>
      <c r="Q31" s="62" t="str">
        <f t="shared" si="10"/>
        <v>seventeen</v>
      </c>
      <c r="R31" s="62">
        <f t="shared" si="11"/>
      </c>
      <c r="S31" s="62"/>
      <c r="T31" s="63">
        <v>28</v>
      </c>
      <c r="Z31" s="63">
        <f ca="1" t="shared" si="12"/>
        <v>27</v>
      </c>
      <c r="AA31" s="63">
        <f ca="1" t="shared" si="13"/>
        <v>6</v>
      </c>
      <c r="AB31" s="63">
        <f ca="1" t="shared" si="14"/>
        <v>9</v>
      </c>
      <c r="AC31" s="63">
        <f ca="1" t="shared" si="15"/>
        <v>15</v>
      </c>
      <c r="AD31" s="63">
        <f ca="1" t="shared" si="16"/>
        <v>5</v>
      </c>
    </row>
    <row r="32" spans="1:30" ht="17.25" customHeight="1">
      <c r="A32" s="59" t="s">
        <v>28</v>
      </c>
      <c r="B32" s="67" t="str">
        <f t="shared" si="0"/>
        <v>seventy three</v>
      </c>
      <c r="C32" s="68" t="str">
        <f t="shared" si="1"/>
        <v>=_____________</v>
      </c>
      <c r="D32" s="59" t="s">
        <v>28</v>
      </c>
      <c r="E32" s="67" t="str">
        <f t="shared" si="2"/>
        <v>seventy three</v>
      </c>
      <c r="F32" s="68" t="str">
        <f t="shared" si="3"/>
        <v>=_____________</v>
      </c>
      <c r="G32" s="59" t="s">
        <v>28</v>
      </c>
      <c r="H32" s="67" t="str">
        <f t="shared" si="4"/>
        <v>seventy three</v>
      </c>
      <c r="I32" s="68" t="str">
        <f t="shared" si="5"/>
        <v>=_____________</v>
      </c>
      <c r="J32" s="59" t="s">
        <v>28</v>
      </c>
      <c r="K32" s="67" t="str">
        <f t="shared" si="6"/>
        <v>seventy three</v>
      </c>
      <c r="L32" s="68" t="str">
        <f t="shared" si="7"/>
        <v>=_____________</v>
      </c>
      <c r="M32" s="59"/>
      <c r="N32" s="60" t="str">
        <f t="shared" si="8"/>
        <v>eight</v>
      </c>
      <c r="O32" s="49" t="str">
        <f t="shared" si="9"/>
        <v>hundred</v>
      </c>
      <c r="P32" s="60" t="s">
        <v>46</v>
      </c>
      <c r="Q32" s="62" t="str">
        <f t="shared" si="10"/>
        <v>seventy</v>
      </c>
      <c r="R32" s="62" t="str">
        <f t="shared" si="11"/>
        <v>three</v>
      </c>
      <c r="S32" s="62"/>
      <c r="T32" s="63">
        <v>29</v>
      </c>
      <c r="Z32" s="63">
        <f ca="1" t="shared" si="12"/>
        <v>27</v>
      </c>
      <c r="AA32" s="63">
        <f ca="1" t="shared" si="13"/>
        <v>6</v>
      </c>
      <c r="AB32" s="63">
        <f ca="1" t="shared" si="14"/>
        <v>8</v>
      </c>
      <c r="AC32" s="63">
        <f ca="1" t="shared" si="15"/>
        <v>6</v>
      </c>
      <c r="AD32" s="63">
        <f ca="1" t="shared" si="16"/>
        <v>3</v>
      </c>
    </row>
    <row r="33" spans="1:30" ht="17.25" customHeight="1">
      <c r="A33" s="59" t="s">
        <v>29</v>
      </c>
      <c r="B33" s="67" t="str">
        <f t="shared" si="0"/>
        <v>seventy two</v>
      </c>
      <c r="C33" s="49" t="str">
        <f t="shared" si="1"/>
        <v>=_____________</v>
      </c>
      <c r="D33" s="59" t="s">
        <v>29</v>
      </c>
      <c r="E33" s="67" t="str">
        <f t="shared" si="2"/>
        <v>seventy two</v>
      </c>
      <c r="F33" s="49" t="str">
        <f t="shared" si="3"/>
        <v>=_____________</v>
      </c>
      <c r="G33" s="59" t="s">
        <v>29</v>
      </c>
      <c r="H33" s="67" t="str">
        <f t="shared" si="4"/>
        <v>seventy two</v>
      </c>
      <c r="I33" s="49" t="str">
        <f t="shared" si="5"/>
        <v>=_____________</v>
      </c>
      <c r="J33" s="59" t="s">
        <v>29</v>
      </c>
      <c r="K33" s="67" t="str">
        <f t="shared" si="6"/>
        <v>seventy two</v>
      </c>
      <c r="L33" s="49" t="str">
        <f t="shared" si="7"/>
        <v>=_____________</v>
      </c>
      <c r="M33" s="59"/>
      <c r="N33" s="60">
        <f t="shared" si="8"/>
      </c>
      <c r="O33" s="49">
        <f t="shared" si="9"/>
      </c>
      <c r="P33" s="60" t="s">
        <v>46</v>
      </c>
      <c r="Q33" s="62" t="str">
        <f t="shared" si="10"/>
        <v>seventy</v>
      </c>
      <c r="R33" s="62" t="str">
        <f t="shared" si="11"/>
        <v>two</v>
      </c>
      <c r="S33" s="62"/>
      <c r="T33" s="63">
        <v>30</v>
      </c>
      <c r="Z33" s="63">
        <f ca="1" t="shared" si="12"/>
        <v>4</v>
      </c>
      <c r="AA33" s="63">
        <f ca="1" t="shared" si="13"/>
        <v>8</v>
      </c>
      <c r="AB33" s="63">
        <f ca="1" t="shared" si="14"/>
        <v>15</v>
      </c>
      <c r="AC33" s="63">
        <f ca="1" t="shared" si="15"/>
        <v>6</v>
      </c>
      <c r="AD33" s="63">
        <f ca="1" t="shared" si="16"/>
        <v>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421875" style="64" customWidth="1"/>
    <col min="2" max="2" width="27.140625" style="64" customWidth="1"/>
    <col min="3" max="3" width="15.57421875" style="64" customWidth="1"/>
    <col min="4" max="4" width="4.421875" style="64" customWidth="1"/>
    <col min="5" max="5" width="27.140625" style="64" customWidth="1"/>
    <col min="6" max="6" width="15.57421875" style="64" customWidth="1"/>
    <col min="7" max="7" width="4.421875" style="64" customWidth="1"/>
    <col min="8" max="8" width="27.140625" style="64" customWidth="1"/>
    <col min="9" max="9" width="15.57421875" style="64" customWidth="1"/>
    <col min="10" max="10" width="4.421875" style="64" customWidth="1"/>
    <col min="11" max="11" width="6.421875" style="65" hidden="1" customWidth="1"/>
    <col min="12" max="12" width="8.140625" style="65" hidden="1" customWidth="1"/>
    <col min="13" max="13" width="4.421875" style="65" hidden="1" customWidth="1"/>
    <col min="14" max="14" width="10.140625" style="65" hidden="1" customWidth="1"/>
    <col min="15" max="15" width="6.421875" style="63" hidden="1" customWidth="1"/>
    <col min="16" max="16" width="4.00390625" style="63" hidden="1" customWidth="1"/>
    <col min="17" max="17" width="10.140625" style="63" hidden="1" customWidth="1"/>
    <col min="18" max="18" width="11.421875" style="63" hidden="1" customWidth="1"/>
    <col min="19" max="19" width="10.00390625" style="63" hidden="1" customWidth="1"/>
    <col min="20" max="20" width="7.8515625" style="63" hidden="1" customWidth="1"/>
    <col min="21" max="21" width="6.421875" style="63" hidden="1" customWidth="1"/>
    <col min="22" max="26" width="9.140625" style="63" hidden="1" customWidth="1"/>
    <col min="27" max="27" width="9.140625" style="63" customWidth="1"/>
    <col min="28" max="16384" width="9.140625" style="63" customWidth="1"/>
  </cols>
  <sheetData>
    <row r="1" spans="1:15" s="51" customFormat="1" ht="12.75">
      <c r="A1" s="48" t="s">
        <v>30</v>
      </c>
      <c r="B1" s="48"/>
      <c r="C1" s="48"/>
      <c r="D1" s="48" t="s">
        <v>30</v>
      </c>
      <c r="E1" s="48"/>
      <c r="F1" s="48"/>
      <c r="G1" s="48" t="s">
        <v>30</v>
      </c>
      <c r="H1" s="48"/>
      <c r="I1" s="48"/>
      <c r="J1" s="48"/>
      <c r="K1" s="49"/>
      <c r="L1" s="49"/>
      <c r="M1" s="49"/>
      <c r="N1" s="49"/>
      <c r="O1" s="50"/>
    </row>
    <row r="2" spans="1:19" s="56" customFormat="1" ht="23.25" customHeight="1">
      <c r="A2" s="52" t="s">
        <v>32</v>
      </c>
      <c r="B2" s="52"/>
      <c r="C2" s="52"/>
      <c r="D2" s="52" t="s">
        <v>32</v>
      </c>
      <c r="E2" s="52"/>
      <c r="F2" s="52"/>
      <c r="G2" s="52" t="s">
        <v>32</v>
      </c>
      <c r="H2" s="52"/>
      <c r="I2" s="52"/>
      <c r="J2" s="52"/>
      <c r="K2" s="53"/>
      <c r="L2" s="53"/>
      <c r="M2" s="53"/>
      <c r="N2" s="53"/>
      <c r="O2" s="54"/>
      <c r="P2" s="55"/>
      <c r="Q2" s="55"/>
      <c r="R2" s="55"/>
      <c r="S2" s="55"/>
    </row>
    <row r="3" spans="1:19" s="56" customFormat="1" ht="23.25" customHeight="1">
      <c r="A3" s="52" t="s">
        <v>55</v>
      </c>
      <c r="B3" s="52"/>
      <c r="C3" s="52"/>
      <c r="D3" s="52" t="s">
        <v>55</v>
      </c>
      <c r="E3" s="52"/>
      <c r="F3" s="52"/>
      <c r="G3" s="52" t="s">
        <v>55</v>
      </c>
      <c r="H3" s="52"/>
      <c r="I3" s="52"/>
      <c r="J3" s="52"/>
      <c r="K3" s="53"/>
      <c r="L3" s="53"/>
      <c r="M3" s="53"/>
      <c r="N3" s="57"/>
      <c r="O3" s="54"/>
      <c r="P3" s="58"/>
      <c r="Q3" s="58"/>
      <c r="R3" s="55" t="s">
        <v>44</v>
      </c>
      <c r="S3" s="55" t="s">
        <v>45</v>
      </c>
    </row>
    <row r="4" spans="1:26" ht="17.25" customHeight="1">
      <c r="A4" s="59" t="s">
        <v>0</v>
      </c>
      <c r="B4" s="67" t="str">
        <f>CONCATENATE(K4," ",L4," ",M4," ",N4," ",O4)</f>
        <v>two hundred and  four</v>
      </c>
      <c r="C4" s="68" t="str">
        <f>"=_____________"</f>
        <v>=_____________</v>
      </c>
      <c r="D4" s="59" t="s">
        <v>0</v>
      </c>
      <c r="E4" s="67" t="str">
        <f>B4</f>
        <v>two hundred and  four</v>
      </c>
      <c r="F4" s="68" t="str">
        <f>"=_____________"</f>
        <v>=_____________</v>
      </c>
      <c r="G4" s="59" t="s">
        <v>0</v>
      </c>
      <c r="H4" s="67" t="str">
        <f>E4</f>
        <v>two hundred and  four</v>
      </c>
      <c r="I4" s="68" t="str">
        <f>"=_____________"</f>
        <v>=_____________</v>
      </c>
      <c r="J4" s="59"/>
      <c r="K4" s="60" t="str">
        <f>IF(X4&gt;9,"",VLOOKUP(X4,$P$4:$S$16,4))</f>
        <v>two</v>
      </c>
      <c r="L4" s="49" t="str">
        <f>IF(X4&gt;9,"","hundred")</f>
        <v>hundred</v>
      </c>
      <c r="M4" s="60" t="str">
        <f>IF(L4="","","and")</f>
        <v>and</v>
      </c>
      <c r="N4" s="62">
        <f>IF(Y4&gt;26,"",VLOOKUP(Y4,$P$4:$T$29,5))</f>
      </c>
      <c r="O4" s="62" t="str">
        <f>IF(AND(Y4&lt;27,Y4&gt;8),"",VLOOKUP(Z4,$P$4:$U$9,6))</f>
        <v>four</v>
      </c>
      <c r="P4" s="63">
        <v>1</v>
      </c>
      <c r="Q4" s="63" t="s">
        <v>47</v>
      </c>
      <c r="R4" s="63" t="s">
        <v>34</v>
      </c>
      <c r="S4" s="63" t="s">
        <v>34</v>
      </c>
      <c r="T4" s="63" t="s">
        <v>47</v>
      </c>
      <c r="U4" s="63" t="s">
        <v>34</v>
      </c>
      <c r="V4" s="63">
        <f ca="1">RANDBETWEEN(1,26)</f>
        <v>21</v>
      </c>
      <c r="W4" s="63">
        <f ca="1">RANDBETWEEN(1,10)</f>
        <v>2</v>
      </c>
      <c r="X4" s="63">
        <f ca="1">RANDBETWEEN(1,11)</f>
        <v>2</v>
      </c>
      <c r="Y4" s="63">
        <f ca="1">RANDBETWEEN(1,30)</f>
        <v>28</v>
      </c>
      <c r="Z4" s="63">
        <f ca="1">RANDBETWEEN(1,9)</f>
        <v>4</v>
      </c>
    </row>
    <row r="5" spans="1:26" ht="17.25" customHeight="1">
      <c r="A5" s="59" t="s">
        <v>1</v>
      </c>
      <c r="B5" s="67" t="str">
        <f aca="true" t="shared" si="0" ref="B5:B33">CONCATENATE(K5," ",L5," ",M5," ",N5," ",O5)</f>
        <v>seven hundred and nineteen </v>
      </c>
      <c r="C5" s="68" t="str">
        <f aca="true" t="shared" si="1" ref="C5:C33">"=_____________"</f>
        <v>=_____________</v>
      </c>
      <c r="D5" s="59" t="s">
        <v>1</v>
      </c>
      <c r="E5" s="67" t="str">
        <f aca="true" t="shared" si="2" ref="E5:E33">B5</f>
        <v>seven hundred and nineteen </v>
      </c>
      <c r="F5" s="68" t="str">
        <f aca="true" t="shared" si="3" ref="F5:F33">"=_____________"</f>
        <v>=_____________</v>
      </c>
      <c r="G5" s="59" t="s">
        <v>1</v>
      </c>
      <c r="H5" s="67" t="str">
        <f aca="true" t="shared" si="4" ref="H5:H33">E5</f>
        <v>seven hundred and nineteen </v>
      </c>
      <c r="I5" s="68" t="str">
        <f aca="true" t="shared" si="5" ref="I5:I33">"=_____________"</f>
        <v>=_____________</v>
      </c>
      <c r="J5" s="59"/>
      <c r="K5" s="60" t="str">
        <f>IF(X5&gt;9,"",VLOOKUP(X5,$P$4:$S$16,4))</f>
        <v>seven</v>
      </c>
      <c r="L5" s="49" t="str">
        <f aca="true" t="shared" si="6" ref="L5:L33">IF(X5&gt;9,"","hundred")</f>
        <v>hundred</v>
      </c>
      <c r="M5" s="60" t="str">
        <f aca="true" t="shared" si="7" ref="M5:M33">IF(L5="","","and")</f>
        <v>and</v>
      </c>
      <c r="N5" s="62" t="str">
        <f>IF(Y5&gt;26,"",VLOOKUP(Y5,$P$4:$T$29,5))</f>
        <v>nineteen</v>
      </c>
      <c r="O5" s="62">
        <f>IF(AND(Y5&lt;27,Y5&gt;8),"",VLOOKUP(Z5,$P$4:$U$9,6))</f>
      </c>
      <c r="P5" s="63">
        <v>2</v>
      </c>
      <c r="Q5" s="63" t="s">
        <v>48</v>
      </c>
      <c r="R5" s="63" t="s">
        <v>35</v>
      </c>
      <c r="S5" s="63" t="s">
        <v>35</v>
      </c>
      <c r="T5" s="63" t="s">
        <v>48</v>
      </c>
      <c r="U5" s="63" t="s">
        <v>35</v>
      </c>
      <c r="V5" s="63">
        <f aca="true" ca="1" t="shared" si="8" ref="V5:V33">RANDBETWEEN(1,26)</f>
        <v>25</v>
      </c>
      <c r="W5" s="63">
        <f aca="true" ca="1" t="shared" si="9" ref="W5:X33">RANDBETWEEN(1,10)</f>
        <v>1</v>
      </c>
      <c r="X5" s="63">
        <f aca="true" ca="1" t="shared" si="10" ref="X5:X33">RANDBETWEEN(1,11)</f>
        <v>7</v>
      </c>
      <c r="Y5" s="63">
        <f aca="true" ca="1" t="shared" si="11" ref="Y5:Y33">RANDBETWEEN(1,30)</f>
        <v>17</v>
      </c>
      <c r="Z5" s="63">
        <f aca="true" ca="1" t="shared" si="12" ref="Z5:Z33">RANDBETWEEN(1,9)</f>
        <v>5</v>
      </c>
    </row>
    <row r="6" spans="1:26" ht="17.25" customHeight="1">
      <c r="A6" s="59" t="s">
        <v>2</v>
      </c>
      <c r="B6" s="67" t="str">
        <f t="shared" si="0"/>
        <v>five hundred and  six</v>
      </c>
      <c r="C6" s="68" t="str">
        <f t="shared" si="1"/>
        <v>=_____________</v>
      </c>
      <c r="D6" s="59" t="s">
        <v>2</v>
      </c>
      <c r="E6" s="67" t="str">
        <f t="shared" si="2"/>
        <v>five hundred and  six</v>
      </c>
      <c r="F6" s="68" t="str">
        <f t="shared" si="3"/>
        <v>=_____________</v>
      </c>
      <c r="G6" s="59" t="s">
        <v>2</v>
      </c>
      <c r="H6" s="67" t="str">
        <f t="shared" si="4"/>
        <v>five hundred and  six</v>
      </c>
      <c r="I6" s="68" t="str">
        <f t="shared" si="5"/>
        <v>=_____________</v>
      </c>
      <c r="J6" s="59"/>
      <c r="K6" s="60" t="str">
        <f>IF(X6&gt;9,"",VLOOKUP(X6,$P$4:$S$16,4))</f>
        <v>five</v>
      </c>
      <c r="L6" s="49" t="str">
        <f t="shared" si="6"/>
        <v>hundred</v>
      </c>
      <c r="M6" s="60" t="str">
        <f t="shared" si="7"/>
        <v>and</v>
      </c>
      <c r="N6" s="62">
        <f>IF(Y6&gt;26,"",VLOOKUP(Y6,$P$4:$T$29,5))</f>
      </c>
      <c r="O6" s="62" t="str">
        <f>IF(AND(Y6&lt;27,Y6&gt;8),"",VLOOKUP(Z6,$P$4:$U$9,6))</f>
        <v>six</v>
      </c>
      <c r="P6" s="63">
        <v>3</v>
      </c>
      <c r="Q6" s="63" t="s">
        <v>49</v>
      </c>
      <c r="R6" s="63" t="s">
        <v>36</v>
      </c>
      <c r="S6" s="63" t="s">
        <v>36</v>
      </c>
      <c r="T6" s="63" t="s">
        <v>49</v>
      </c>
      <c r="U6" s="63" t="s">
        <v>36</v>
      </c>
      <c r="V6" s="63">
        <f ca="1" t="shared" si="8"/>
        <v>11</v>
      </c>
      <c r="W6" s="63">
        <f ca="1" t="shared" si="9"/>
        <v>2</v>
      </c>
      <c r="X6" s="63">
        <f ca="1" t="shared" si="10"/>
        <v>5</v>
      </c>
      <c r="Y6" s="63">
        <f ca="1" t="shared" si="11"/>
        <v>30</v>
      </c>
      <c r="Z6" s="63">
        <f ca="1" t="shared" si="12"/>
        <v>8</v>
      </c>
    </row>
    <row r="7" spans="1:26" ht="17.25" customHeight="1">
      <c r="A7" s="59" t="s">
        <v>3</v>
      </c>
      <c r="B7" s="67" t="str">
        <f t="shared" si="0"/>
        <v>   sixteen </v>
      </c>
      <c r="C7" s="68" t="str">
        <f t="shared" si="1"/>
        <v>=_____________</v>
      </c>
      <c r="D7" s="59" t="s">
        <v>3</v>
      </c>
      <c r="E7" s="67" t="str">
        <f t="shared" si="2"/>
        <v>   sixteen </v>
      </c>
      <c r="F7" s="68" t="str">
        <f t="shared" si="3"/>
        <v>=_____________</v>
      </c>
      <c r="G7" s="59" t="s">
        <v>3</v>
      </c>
      <c r="H7" s="67" t="str">
        <f t="shared" si="4"/>
        <v>   sixteen </v>
      </c>
      <c r="I7" s="68" t="str">
        <f t="shared" si="5"/>
        <v>=_____________</v>
      </c>
      <c r="J7" s="59"/>
      <c r="K7" s="60">
        <f>IF(X7&gt;9,"",VLOOKUP(X7,$P$4:$S$16,4))</f>
      </c>
      <c r="L7" s="49">
        <f t="shared" si="6"/>
      </c>
      <c r="M7" s="60">
        <f t="shared" si="7"/>
      </c>
      <c r="N7" s="62" t="str">
        <f>IF(Y7&gt;26,"",VLOOKUP(Y7,$P$4:$T$29,5))</f>
        <v>sixteen</v>
      </c>
      <c r="O7" s="62">
        <f>IF(AND(Y7&lt;27,Y7&gt;8),"",VLOOKUP(Z7,$P$4:$U$9,6))</f>
      </c>
      <c r="P7" s="63">
        <v>4</v>
      </c>
      <c r="Q7" s="63" t="s">
        <v>50</v>
      </c>
      <c r="R7" s="63" t="s">
        <v>37</v>
      </c>
      <c r="S7" s="63" t="s">
        <v>37</v>
      </c>
      <c r="T7" s="63" t="s">
        <v>50</v>
      </c>
      <c r="U7" s="63" t="s">
        <v>37</v>
      </c>
      <c r="V7" s="63">
        <f ca="1" t="shared" si="8"/>
        <v>13</v>
      </c>
      <c r="W7" s="63">
        <f ca="1" t="shared" si="9"/>
        <v>7</v>
      </c>
      <c r="X7" s="63">
        <f ca="1" t="shared" si="10"/>
        <v>10</v>
      </c>
      <c r="Y7" s="63">
        <f ca="1" t="shared" si="11"/>
        <v>23</v>
      </c>
      <c r="Z7" s="63">
        <f ca="1" t="shared" si="12"/>
        <v>4</v>
      </c>
    </row>
    <row r="8" spans="1:26" ht="17.25" customHeight="1">
      <c r="A8" s="59" t="s">
        <v>4</v>
      </c>
      <c r="B8" s="67" t="str">
        <f t="shared" si="0"/>
        <v>six hundred and  five</v>
      </c>
      <c r="C8" s="68" t="str">
        <f t="shared" si="1"/>
        <v>=_____________</v>
      </c>
      <c r="D8" s="59" t="s">
        <v>4</v>
      </c>
      <c r="E8" s="67" t="str">
        <f t="shared" si="2"/>
        <v>six hundred and  five</v>
      </c>
      <c r="F8" s="68" t="str">
        <f t="shared" si="3"/>
        <v>=_____________</v>
      </c>
      <c r="G8" s="59" t="s">
        <v>4</v>
      </c>
      <c r="H8" s="67" t="str">
        <f t="shared" si="4"/>
        <v>six hundred and  five</v>
      </c>
      <c r="I8" s="68" t="str">
        <f t="shared" si="5"/>
        <v>=_____________</v>
      </c>
      <c r="J8" s="59"/>
      <c r="K8" s="60" t="str">
        <f>IF(X8&gt;9,"",VLOOKUP(X8,$P$4:$S$16,4))</f>
        <v>six</v>
      </c>
      <c r="L8" s="49" t="str">
        <f t="shared" si="6"/>
        <v>hundred</v>
      </c>
      <c r="M8" s="60" t="str">
        <f t="shared" si="7"/>
        <v>and</v>
      </c>
      <c r="N8" s="62">
        <f>IF(Y8&gt;26,"",VLOOKUP(Y8,$P$4:$T$29,5))</f>
      </c>
      <c r="O8" s="62" t="str">
        <f>IF(AND(Y8&lt;27,Y8&gt;8),"",VLOOKUP(Z8,$P$4:$U$9,6))</f>
        <v>five</v>
      </c>
      <c r="P8" s="63">
        <v>5</v>
      </c>
      <c r="Q8" s="63" t="s">
        <v>51</v>
      </c>
      <c r="R8" s="63" t="s">
        <v>38</v>
      </c>
      <c r="S8" s="63" t="s">
        <v>38</v>
      </c>
      <c r="T8" s="63" t="s">
        <v>51</v>
      </c>
      <c r="U8" s="63" t="s">
        <v>38</v>
      </c>
      <c r="V8" s="63">
        <f ca="1" t="shared" si="8"/>
        <v>21</v>
      </c>
      <c r="W8" s="63">
        <f ca="1" t="shared" si="9"/>
        <v>9</v>
      </c>
      <c r="X8" s="63">
        <f ca="1" t="shared" si="10"/>
        <v>6</v>
      </c>
      <c r="Y8" s="63">
        <f ca="1" t="shared" si="11"/>
        <v>27</v>
      </c>
      <c r="Z8" s="63">
        <f ca="1" t="shared" si="12"/>
        <v>5</v>
      </c>
    </row>
    <row r="9" spans="1:26" ht="17.25" customHeight="1">
      <c r="A9" s="59" t="s">
        <v>5</v>
      </c>
      <c r="B9" s="67" t="str">
        <f t="shared" si="0"/>
        <v>one hundred and forty six</v>
      </c>
      <c r="C9" s="68" t="str">
        <f t="shared" si="1"/>
        <v>=_____________</v>
      </c>
      <c r="D9" s="59" t="s">
        <v>5</v>
      </c>
      <c r="E9" s="67" t="str">
        <f t="shared" si="2"/>
        <v>one hundred and forty six</v>
      </c>
      <c r="F9" s="68" t="str">
        <f t="shared" si="3"/>
        <v>=_____________</v>
      </c>
      <c r="G9" s="59" t="s">
        <v>5</v>
      </c>
      <c r="H9" s="67" t="str">
        <f t="shared" si="4"/>
        <v>one hundred and forty six</v>
      </c>
      <c r="I9" s="68" t="str">
        <f t="shared" si="5"/>
        <v>=_____________</v>
      </c>
      <c r="J9" s="59"/>
      <c r="K9" s="60" t="str">
        <f>IF(X9&gt;9,"",VLOOKUP(X9,$P$4:$S$16,4))</f>
        <v>one</v>
      </c>
      <c r="L9" s="49" t="str">
        <f t="shared" si="6"/>
        <v>hundred</v>
      </c>
      <c r="M9" s="60" t="str">
        <f t="shared" si="7"/>
        <v>and</v>
      </c>
      <c r="N9" s="62" t="str">
        <f>IF(Y9&gt;26,"",VLOOKUP(Y9,$P$4:$T$29,5))</f>
        <v>forty</v>
      </c>
      <c r="O9" s="62" t="str">
        <f>IF(AND(Y9&lt;27,Y9&gt;8),"",VLOOKUP(Z9,$P$4:$U$9,6))</f>
        <v>six</v>
      </c>
      <c r="P9" s="63">
        <v>6</v>
      </c>
      <c r="Q9" s="63" t="s">
        <v>52</v>
      </c>
      <c r="R9" s="63" t="s">
        <v>39</v>
      </c>
      <c r="S9" s="63" t="s">
        <v>39</v>
      </c>
      <c r="T9" s="63" t="s">
        <v>52</v>
      </c>
      <c r="U9" s="63" t="s">
        <v>39</v>
      </c>
      <c r="V9" s="63">
        <f ca="1" t="shared" si="8"/>
        <v>17</v>
      </c>
      <c r="W9" s="63">
        <f ca="1" t="shared" si="9"/>
        <v>1</v>
      </c>
      <c r="X9" s="63">
        <f ca="1" t="shared" si="10"/>
        <v>1</v>
      </c>
      <c r="Y9" s="63">
        <f ca="1" t="shared" si="11"/>
        <v>3</v>
      </c>
      <c r="Z9" s="63">
        <f ca="1" t="shared" si="12"/>
        <v>9</v>
      </c>
    </row>
    <row r="10" spans="1:26" ht="17.25" customHeight="1">
      <c r="A10" s="59" t="s">
        <v>6</v>
      </c>
      <c r="B10" s="67" t="str">
        <f t="shared" si="0"/>
        <v>two hundred and  six</v>
      </c>
      <c r="C10" s="68" t="str">
        <f t="shared" si="1"/>
        <v>=_____________</v>
      </c>
      <c r="D10" s="59" t="s">
        <v>6</v>
      </c>
      <c r="E10" s="67" t="str">
        <f t="shared" si="2"/>
        <v>two hundred and  six</v>
      </c>
      <c r="F10" s="68" t="str">
        <f t="shared" si="3"/>
        <v>=_____________</v>
      </c>
      <c r="G10" s="59" t="s">
        <v>6</v>
      </c>
      <c r="H10" s="67" t="str">
        <f t="shared" si="4"/>
        <v>two hundred and  six</v>
      </c>
      <c r="I10" s="68" t="str">
        <f t="shared" si="5"/>
        <v>=_____________</v>
      </c>
      <c r="J10" s="59"/>
      <c r="K10" s="60" t="str">
        <f>IF(X10&gt;9,"",VLOOKUP(X10,$P$4:$S$16,4))</f>
        <v>two</v>
      </c>
      <c r="L10" s="49" t="str">
        <f t="shared" si="6"/>
        <v>hundred</v>
      </c>
      <c r="M10" s="60" t="str">
        <f t="shared" si="7"/>
        <v>and</v>
      </c>
      <c r="N10" s="62">
        <f>IF(Y10&gt;26,"",VLOOKUP(Y10,$P$4:$T$29,5))</f>
      </c>
      <c r="O10" s="62" t="str">
        <f>IF(AND(Y10&lt;27,Y10&gt;8),"",VLOOKUP(Z10,$P$4:$U$9,6))</f>
        <v>six</v>
      </c>
      <c r="P10" s="63">
        <v>7</v>
      </c>
      <c r="Q10" s="63" t="s">
        <v>53</v>
      </c>
      <c r="R10" s="63" t="s">
        <v>40</v>
      </c>
      <c r="S10" s="63" t="s">
        <v>40</v>
      </c>
      <c r="T10" s="63" t="s">
        <v>53</v>
      </c>
      <c r="U10" s="63" t="s">
        <v>40</v>
      </c>
      <c r="V10" s="63">
        <f ca="1" t="shared" si="8"/>
        <v>23</v>
      </c>
      <c r="W10" s="63">
        <f ca="1" t="shared" si="9"/>
        <v>6</v>
      </c>
      <c r="X10" s="63">
        <f ca="1" t="shared" si="10"/>
        <v>2</v>
      </c>
      <c r="Y10" s="63">
        <f ca="1" t="shared" si="11"/>
        <v>27</v>
      </c>
      <c r="Z10" s="63">
        <f ca="1" t="shared" si="12"/>
        <v>7</v>
      </c>
    </row>
    <row r="11" spans="1:26" ht="17.25" customHeight="1">
      <c r="A11" s="59" t="s">
        <v>7</v>
      </c>
      <c r="B11" s="67" t="str">
        <f t="shared" si="0"/>
        <v>   eighteen </v>
      </c>
      <c r="C11" s="68" t="str">
        <f t="shared" si="1"/>
        <v>=_____________</v>
      </c>
      <c r="D11" s="59" t="s">
        <v>7</v>
      </c>
      <c r="E11" s="67" t="str">
        <f t="shared" si="2"/>
        <v>   eighteen </v>
      </c>
      <c r="F11" s="68" t="str">
        <f t="shared" si="3"/>
        <v>=_____________</v>
      </c>
      <c r="G11" s="59" t="s">
        <v>7</v>
      </c>
      <c r="H11" s="67" t="str">
        <f t="shared" si="4"/>
        <v>   eighteen </v>
      </c>
      <c r="I11" s="68" t="str">
        <f t="shared" si="5"/>
        <v>=_____________</v>
      </c>
      <c r="J11" s="59"/>
      <c r="K11" s="60">
        <f>IF(X11&gt;9,"",VLOOKUP(X11,$P$4:$S$16,4))</f>
      </c>
      <c r="L11" s="49">
        <f t="shared" si="6"/>
      </c>
      <c r="M11" s="60">
        <f t="shared" si="7"/>
      </c>
      <c r="N11" s="62" t="str">
        <f>IF(Y11&gt;26,"",VLOOKUP(Y11,$P$4:$T$29,5))</f>
        <v>eighteen</v>
      </c>
      <c r="O11" s="62">
        <f>IF(AND(Y11&lt;27,Y11&gt;8),"",VLOOKUP(Z11,$P$4:$U$9,6))</f>
      </c>
      <c r="P11" s="63">
        <v>8</v>
      </c>
      <c r="Q11" s="63" t="s">
        <v>54</v>
      </c>
      <c r="R11" s="63" t="s">
        <v>41</v>
      </c>
      <c r="S11" s="63" t="s">
        <v>41</v>
      </c>
      <c r="T11" s="63" t="s">
        <v>54</v>
      </c>
      <c r="U11" s="63" t="s">
        <v>41</v>
      </c>
      <c r="V11" s="63">
        <f ca="1" t="shared" si="8"/>
        <v>12</v>
      </c>
      <c r="W11" s="63">
        <f ca="1" t="shared" si="9"/>
        <v>1</v>
      </c>
      <c r="X11" s="63">
        <f ca="1" t="shared" si="10"/>
        <v>10</v>
      </c>
      <c r="Y11" s="63">
        <f ca="1" t="shared" si="11"/>
        <v>16</v>
      </c>
      <c r="Z11" s="63">
        <f ca="1" t="shared" si="12"/>
        <v>4</v>
      </c>
    </row>
    <row r="12" spans="1:26" ht="17.25" customHeight="1">
      <c r="A12" s="59" t="s">
        <v>8</v>
      </c>
      <c r="B12" s="67" t="str">
        <f t="shared" si="0"/>
        <v>   fifteen </v>
      </c>
      <c r="C12" s="68" t="str">
        <f t="shared" si="1"/>
        <v>=_____________</v>
      </c>
      <c r="D12" s="59" t="s">
        <v>8</v>
      </c>
      <c r="E12" s="67" t="str">
        <f t="shared" si="2"/>
        <v>   fifteen </v>
      </c>
      <c r="F12" s="68" t="str">
        <f t="shared" si="3"/>
        <v>=_____________</v>
      </c>
      <c r="G12" s="59" t="s">
        <v>8</v>
      </c>
      <c r="H12" s="67" t="str">
        <f t="shared" si="4"/>
        <v>   fifteen </v>
      </c>
      <c r="I12" s="68" t="str">
        <f t="shared" si="5"/>
        <v>=_____________</v>
      </c>
      <c r="J12" s="59"/>
      <c r="K12" s="60">
        <f>IF(X12&gt;9,"",VLOOKUP(X12,$P$4:$S$16,4))</f>
      </c>
      <c r="L12" s="49">
        <f t="shared" si="6"/>
      </c>
      <c r="M12" s="60">
        <f t="shared" si="7"/>
      </c>
      <c r="N12" s="62" t="str">
        <f>IF(Y12&gt;26,"",VLOOKUP(Y12,$P$4:$T$29,5))</f>
        <v>fifteen</v>
      </c>
      <c r="O12" s="62">
        <f>IF(AND(Y12&lt;27,Y12&gt;8),"",VLOOKUP(Z12,$P$4:$U$9,6))</f>
      </c>
      <c r="P12" s="63">
        <v>9</v>
      </c>
      <c r="Q12" s="63" t="s">
        <v>47</v>
      </c>
      <c r="R12" s="63" t="s">
        <v>42</v>
      </c>
      <c r="S12" s="63" t="s">
        <v>42</v>
      </c>
      <c r="T12" s="63" t="s">
        <v>56</v>
      </c>
      <c r="U12" s="63" t="s">
        <v>42</v>
      </c>
      <c r="V12" s="63">
        <f ca="1" t="shared" si="8"/>
        <v>6</v>
      </c>
      <c r="W12" s="63">
        <f ca="1" t="shared" si="9"/>
        <v>10</v>
      </c>
      <c r="X12" s="63">
        <f ca="1" t="shared" si="10"/>
        <v>10</v>
      </c>
      <c r="Y12" s="63">
        <f ca="1" t="shared" si="11"/>
        <v>13</v>
      </c>
      <c r="Z12" s="63">
        <f ca="1" t="shared" si="12"/>
        <v>8</v>
      </c>
    </row>
    <row r="13" spans="1:26" ht="17.25" customHeight="1">
      <c r="A13" s="59" t="s">
        <v>9</v>
      </c>
      <c r="B13" s="67" t="str">
        <f t="shared" si="0"/>
        <v>six hundred and eighteen </v>
      </c>
      <c r="C13" s="68" t="str">
        <f t="shared" si="1"/>
        <v>=_____________</v>
      </c>
      <c r="D13" s="59" t="s">
        <v>9</v>
      </c>
      <c r="E13" s="67" t="str">
        <f t="shared" si="2"/>
        <v>six hundred and eighteen </v>
      </c>
      <c r="F13" s="68" t="str">
        <f t="shared" si="3"/>
        <v>=_____________</v>
      </c>
      <c r="G13" s="59" t="s">
        <v>9</v>
      </c>
      <c r="H13" s="67" t="str">
        <f t="shared" si="4"/>
        <v>six hundred and eighteen </v>
      </c>
      <c r="I13" s="68" t="str">
        <f t="shared" si="5"/>
        <v>=_____________</v>
      </c>
      <c r="J13" s="59"/>
      <c r="K13" s="60" t="str">
        <f>IF(X13&gt;9,"",VLOOKUP(X13,$P$4:$S$16,4))</f>
        <v>six</v>
      </c>
      <c r="L13" s="49" t="str">
        <f t="shared" si="6"/>
        <v>hundred</v>
      </c>
      <c r="M13" s="60" t="str">
        <f t="shared" si="7"/>
        <v>and</v>
      </c>
      <c r="N13" s="62" t="str">
        <f>IF(Y13&gt;26,"",VLOOKUP(Y13,$P$4:$T$29,5))</f>
        <v>eighteen</v>
      </c>
      <c r="O13" s="62">
        <f>IF(AND(Y13&lt;27,Y13&gt;8),"",VLOOKUP(Z13,$P$4:$U$9,6))</f>
      </c>
      <c r="P13" s="63">
        <v>10</v>
      </c>
      <c r="Q13" s="63" t="s">
        <v>48</v>
      </c>
      <c r="T13" s="63" t="s">
        <v>57</v>
      </c>
      <c r="V13" s="63">
        <f ca="1" t="shared" si="8"/>
        <v>26</v>
      </c>
      <c r="W13" s="63">
        <f ca="1" t="shared" si="9"/>
        <v>9</v>
      </c>
      <c r="X13" s="63">
        <f ca="1" t="shared" si="10"/>
        <v>6</v>
      </c>
      <c r="Y13" s="63">
        <f ca="1" t="shared" si="11"/>
        <v>25</v>
      </c>
      <c r="Z13" s="63">
        <f ca="1" t="shared" si="12"/>
        <v>8</v>
      </c>
    </row>
    <row r="14" spans="1:26" ht="17.25" customHeight="1">
      <c r="A14" s="59" t="s">
        <v>10</v>
      </c>
      <c r="B14" s="67" t="str">
        <f t="shared" si="0"/>
        <v>   eleven </v>
      </c>
      <c r="C14" s="68" t="str">
        <f t="shared" si="1"/>
        <v>=_____________</v>
      </c>
      <c r="D14" s="59" t="s">
        <v>10</v>
      </c>
      <c r="E14" s="67" t="str">
        <f t="shared" si="2"/>
        <v>   eleven </v>
      </c>
      <c r="F14" s="68" t="str">
        <f t="shared" si="3"/>
        <v>=_____________</v>
      </c>
      <c r="G14" s="59" t="s">
        <v>10</v>
      </c>
      <c r="H14" s="67" t="str">
        <f t="shared" si="4"/>
        <v>   eleven </v>
      </c>
      <c r="I14" s="68" t="str">
        <f t="shared" si="5"/>
        <v>=_____________</v>
      </c>
      <c r="J14" s="59"/>
      <c r="K14" s="60">
        <f>IF(X14&gt;9,"",VLOOKUP(X14,$P$4:$S$16,4))</f>
      </c>
      <c r="L14" s="49">
        <f t="shared" si="6"/>
      </c>
      <c r="M14" s="60">
        <f t="shared" si="7"/>
      </c>
      <c r="N14" s="62" t="str">
        <f>IF(Y14&gt;26,"",VLOOKUP(Y14,$P$4:$T$29,5))</f>
        <v>eleven</v>
      </c>
      <c r="O14" s="62">
        <f>IF(AND(Y14&lt;27,Y14&gt;8),"",VLOOKUP(Z14,$P$4:$U$9,6))</f>
      </c>
      <c r="P14" s="63">
        <v>11</v>
      </c>
      <c r="Q14" s="63" t="s">
        <v>49</v>
      </c>
      <c r="T14" s="63" t="s">
        <v>58</v>
      </c>
      <c r="V14" s="63">
        <f ca="1" t="shared" si="8"/>
        <v>22</v>
      </c>
      <c r="W14" s="63">
        <f ca="1" t="shared" si="9"/>
        <v>10</v>
      </c>
      <c r="X14" s="63">
        <f ca="1" t="shared" si="10"/>
        <v>10</v>
      </c>
      <c r="Y14" s="63">
        <f ca="1" t="shared" si="11"/>
        <v>18</v>
      </c>
      <c r="Z14" s="63">
        <f ca="1" t="shared" si="12"/>
        <v>7</v>
      </c>
    </row>
    <row r="15" spans="1:26" ht="17.25" customHeight="1">
      <c r="A15" s="59" t="s">
        <v>11</v>
      </c>
      <c r="B15" s="67" t="str">
        <f t="shared" si="0"/>
        <v>four hundred and fifteen </v>
      </c>
      <c r="C15" s="68" t="str">
        <f t="shared" si="1"/>
        <v>=_____________</v>
      </c>
      <c r="D15" s="59" t="s">
        <v>11</v>
      </c>
      <c r="E15" s="67" t="str">
        <f t="shared" si="2"/>
        <v>four hundred and fifteen </v>
      </c>
      <c r="F15" s="68" t="str">
        <f t="shared" si="3"/>
        <v>=_____________</v>
      </c>
      <c r="G15" s="59" t="s">
        <v>11</v>
      </c>
      <c r="H15" s="67" t="str">
        <f t="shared" si="4"/>
        <v>four hundred and fifteen </v>
      </c>
      <c r="I15" s="68" t="str">
        <f t="shared" si="5"/>
        <v>=_____________</v>
      </c>
      <c r="J15" s="59"/>
      <c r="K15" s="60" t="str">
        <f>IF(X15&gt;9,"",VLOOKUP(X15,$P$4:$S$16,4))</f>
        <v>four</v>
      </c>
      <c r="L15" s="49" t="str">
        <f t="shared" si="6"/>
        <v>hundred</v>
      </c>
      <c r="M15" s="60" t="str">
        <f t="shared" si="7"/>
        <v>and</v>
      </c>
      <c r="N15" s="62" t="str">
        <f>IF(Y15&gt;26,"",VLOOKUP(Y15,$P$4:$T$29,5))</f>
        <v>fifteen</v>
      </c>
      <c r="O15" s="62">
        <f>IF(AND(Y15&lt;27,Y15&gt;8),"",VLOOKUP(Z15,$P$4:$U$9,6))</f>
      </c>
      <c r="P15" s="63">
        <v>12</v>
      </c>
      <c r="Q15" s="63" t="s">
        <v>50</v>
      </c>
      <c r="T15" s="63" t="s">
        <v>59</v>
      </c>
      <c r="V15" s="63">
        <f ca="1" t="shared" si="8"/>
        <v>11</v>
      </c>
      <c r="W15" s="63">
        <f ca="1" t="shared" si="9"/>
        <v>4</v>
      </c>
      <c r="X15" s="63">
        <f ca="1" t="shared" si="10"/>
        <v>4</v>
      </c>
      <c r="Y15" s="63">
        <f ca="1" t="shared" si="11"/>
        <v>13</v>
      </c>
      <c r="Z15" s="63">
        <f ca="1" t="shared" si="12"/>
        <v>3</v>
      </c>
    </row>
    <row r="16" spans="1:26" ht="17.25" customHeight="1">
      <c r="A16" s="59" t="s">
        <v>12</v>
      </c>
      <c r="B16" s="67" t="str">
        <f t="shared" si="0"/>
        <v>three hundred and seventeen </v>
      </c>
      <c r="C16" s="68" t="str">
        <f t="shared" si="1"/>
        <v>=_____________</v>
      </c>
      <c r="D16" s="59" t="s">
        <v>12</v>
      </c>
      <c r="E16" s="67" t="str">
        <f t="shared" si="2"/>
        <v>three hundred and seventeen </v>
      </c>
      <c r="F16" s="68" t="str">
        <f t="shared" si="3"/>
        <v>=_____________</v>
      </c>
      <c r="G16" s="59" t="s">
        <v>12</v>
      </c>
      <c r="H16" s="67" t="str">
        <f t="shared" si="4"/>
        <v>three hundred and seventeen </v>
      </c>
      <c r="I16" s="68" t="str">
        <f t="shared" si="5"/>
        <v>=_____________</v>
      </c>
      <c r="J16" s="59"/>
      <c r="K16" s="60" t="str">
        <f>IF(X16&gt;9,"",VLOOKUP(X16,$P$4:$S$16,4))</f>
        <v>three</v>
      </c>
      <c r="L16" s="49" t="str">
        <f t="shared" si="6"/>
        <v>hundred</v>
      </c>
      <c r="M16" s="60" t="str">
        <f t="shared" si="7"/>
        <v>and</v>
      </c>
      <c r="N16" s="62" t="str">
        <f>IF(Y16&gt;26,"",VLOOKUP(Y16,$P$4:$T$29,5))</f>
        <v>seventeen</v>
      </c>
      <c r="O16" s="62">
        <f>IF(AND(Y16&lt;27,Y16&gt;8),"",VLOOKUP(Z16,$P$4:$U$9,6))</f>
      </c>
      <c r="P16" s="63">
        <v>13</v>
      </c>
      <c r="Q16" s="63" t="s">
        <v>51</v>
      </c>
      <c r="T16" s="63" t="s">
        <v>60</v>
      </c>
      <c r="V16" s="63">
        <f ca="1" t="shared" si="8"/>
        <v>2</v>
      </c>
      <c r="W16" s="63">
        <f ca="1" t="shared" si="9"/>
        <v>6</v>
      </c>
      <c r="X16" s="63">
        <f ca="1" t="shared" si="10"/>
        <v>3</v>
      </c>
      <c r="Y16" s="63">
        <f ca="1" t="shared" si="11"/>
        <v>15</v>
      </c>
      <c r="Z16" s="63">
        <f ca="1" t="shared" si="12"/>
        <v>4</v>
      </c>
    </row>
    <row r="17" spans="1:26" ht="17.25" customHeight="1">
      <c r="A17" s="59" t="s">
        <v>13</v>
      </c>
      <c r="B17" s="67" t="str">
        <f t="shared" si="0"/>
        <v>three hundred and forty three</v>
      </c>
      <c r="C17" s="68" t="str">
        <f t="shared" si="1"/>
        <v>=_____________</v>
      </c>
      <c r="D17" s="59" t="s">
        <v>13</v>
      </c>
      <c r="E17" s="67" t="str">
        <f t="shared" si="2"/>
        <v>three hundred and forty three</v>
      </c>
      <c r="F17" s="68" t="str">
        <f t="shared" si="3"/>
        <v>=_____________</v>
      </c>
      <c r="G17" s="59" t="s">
        <v>13</v>
      </c>
      <c r="H17" s="67" t="str">
        <f t="shared" si="4"/>
        <v>three hundred and forty three</v>
      </c>
      <c r="I17" s="68" t="str">
        <f t="shared" si="5"/>
        <v>=_____________</v>
      </c>
      <c r="J17" s="59"/>
      <c r="K17" s="60" t="str">
        <f>IF(X17&gt;9,"",VLOOKUP(X17,$P$4:$S$16,4))</f>
        <v>three</v>
      </c>
      <c r="L17" s="49" t="str">
        <f t="shared" si="6"/>
        <v>hundred</v>
      </c>
      <c r="M17" s="60" t="str">
        <f t="shared" si="7"/>
        <v>and</v>
      </c>
      <c r="N17" s="62" t="str">
        <f>IF(Y17&gt;26,"",VLOOKUP(Y17,$P$4:$T$29,5))</f>
        <v>forty</v>
      </c>
      <c r="O17" s="62" t="str">
        <f>IF(AND(Y17&lt;27,Y17&gt;8),"",VLOOKUP(Z17,$P$4:$U$9,6))</f>
        <v>three</v>
      </c>
      <c r="P17" s="63">
        <v>14</v>
      </c>
      <c r="Q17" s="63" t="s">
        <v>52</v>
      </c>
      <c r="T17" s="63" t="s">
        <v>61</v>
      </c>
      <c r="V17" s="63">
        <f ca="1" t="shared" si="8"/>
        <v>13</v>
      </c>
      <c r="W17" s="63">
        <f ca="1" t="shared" si="9"/>
        <v>1</v>
      </c>
      <c r="X17" s="63">
        <f ca="1" t="shared" si="10"/>
        <v>3</v>
      </c>
      <c r="Y17" s="63">
        <f ca="1" t="shared" si="11"/>
        <v>3</v>
      </c>
      <c r="Z17" s="63">
        <f ca="1" t="shared" si="12"/>
        <v>3</v>
      </c>
    </row>
    <row r="18" spans="1:26" ht="17.25" customHeight="1">
      <c r="A18" s="59" t="s">
        <v>14</v>
      </c>
      <c r="B18" s="67" t="str">
        <f t="shared" si="0"/>
        <v>one hundred and eighty six</v>
      </c>
      <c r="C18" s="68" t="str">
        <f t="shared" si="1"/>
        <v>=_____________</v>
      </c>
      <c r="D18" s="59" t="s">
        <v>14</v>
      </c>
      <c r="E18" s="67" t="str">
        <f t="shared" si="2"/>
        <v>one hundred and eighty six</v>
      </c>
      <c r="F18" s="68" t="str">
        <f t="shared" si="3"/>
        <v>=_____________</v>
      </c>
      <c r="G18" s="59" t="s">
        <v>14</v>
      </c>
      <c r="H18" s="67" t="str">
        <f t="shared" si="4"/>
        <v>one hundred and eighty six</v>
      </c>
      <c r="I18" s="68" t="str">
        <f t="shared" si="5"/>
        <v>=_____________</v>
      </c>
      <c r="J18" s="59"/>
      <c r="K18" s="60" t="str">
        <f>IF(X18&gt;9,"",VLOOKUP(X18,$P$4:$S$16,4))</f>
        <v>one</v>
      </c>
      <c r="L18" s="49" t="str">
        <f t="shared" si="6"/>
        <v>hundred</v>
      </c>
      <c r="M18" s="60" t="str">
        <f t="shared" si="7"/>
        <v>and</v>
      </c>
      <c r="N18" s="62" t="str">
        <f>IF(Y18&gt;26,"",VLOOKUP(Y18,$P$4:$T$29,5))</f>
        <v>eighty</v>
      </c>
      <c r="O18" s="62" t="str">
        <f>IF(AND(Y18&lt;27,Y18&gt;8),"",VLOOKUP(Z18,$P$4:$U$9,6))</f>
        <v>six</v>
      </c>
      <c r="P18" s="63">
        <v>15</v>
      </c>
      <c r="Q18" s="63" t="s">
        <v>53</v>
      </c>
      <c r="T18" s="63" t="s">
        <v>62</v>
      </c>
      <c r="V18" s="63">
        <f ca="1" t="shared" si="8"/>
        <v>24</v>
      </c>
      <c r="W18" s="63">
        <f ca="1" t="shared" si="9"/>
        <v>1</v>
      </c>
      <c r="X18" s="63">
        <f ca="1" t="shared" si="10"/>
        <v>1</v>
      </c>
      <c r="Y18" s="63">
        <f ca="1" t="shared" si="11"/>
        <v>7</v>
      </c>
      <c r="Z18" s="63">
        <f ca="1" t="shared" si="12"/>
        <v>7</v>
      </c>
    </row>
    <row r="19" spans="1:26" ht="17.25" customHeight="1">
      <c r="A19" s="59" t="s">
        <v>15</v>
      </c>
      <c r="B19" s="67" t="str">
        <f t="shared" si="0"/>
        <v>four hundred and twelve </v>
      </c>
      <c r="C19" s="68" t="str">
        <f t="shared" si="1"/>
        <v>=_____________</v>
      </c>
      <c r="D19" s="59" t="s">
        <v>15</v>
      </c>
      <c r="E19" s="67" t="str">
        <f t="shared" si="2"/>
        <v>four hundred and twelve </v>
      </c>
      <c r="F19" s="68" t="str">
        <f t="shared" si="3"/>
        <v>=_____________</v>
      </c>
      <c r="G19" s="59" t="s">
        <v>15</v>
      </c>
      <c r="H19" s="67" t="str">
        <f t="shared" si="4"/>
        <v>four hundred and twelve </v>
      </c>
      <c r="I19" s="68" t="str">
        <f t="shared" si="5"/>
        <v>=_____________</v>
      </c>
      <c r="J19" s="59"/>
      <c r="K19" s="60" t="str">
        <f>IF(X19&gt;9,"",VLOOKUP(X19,$P$4:$S$16,4))</f>
        <v>four</v>
      </c>
      <c r="L19" s="49" t="str">
        <f t="shared" si="6"/>
        <v>hundred</v>
      </c>
      <c r="M19" s="60" t="str">
        <f t="shared" si="7"/>
        <v>and</v>
      </c>
      <c r="N19" s="62" t="str">
        <f>IF(Y19&gt;26,"",VLOOKUP(Y19,$P$4:$T$29,5))</f>
        <v>twelve</v>
      </c>
      <c r="O19" s="62">
        <f>IF(AND(Y19&lt;27,Y19&gt;8),"",VLOOKUP(Z19,$P$4:$U$9,6))</f>
      </c>
      <c r="P19" s="63">
        <v>16</v>
      </c>
      <c r="Q19" s="63" t="s">
        <v>54</v>
      </c>
      <c r="T19" s="63" t="s">
        <v>63</v>
      </c>
      <c r="V19" s="63">
        <f ca="1" t="shared" si="8"/>
        <v>1</v>
      </c>
      <c r="W19" s="63">
        <f ca="1" t="shared" si="9"/>
        <v>10</v>
      </c>
      <c r="X19" s="63">
        <f ca="1" t="shared" si="10"/>
        <v>4</v>
      </c>
      <c r="Y19" s="63">
        <f ca="1" t="shared" si="11"/>
        <v>10</v>
      </c>
      <c r="Z19" s="63">
        <f ca="1" t="shared" si="12"/>
        <v>8</v>
      </c>
    </row>
    <row r="20" spans="1:26" ht="17.25" customHeight="1">
      <c r="A20" s="59" t="s">
        <v>16</v>
      </c>
      <c r="B20" s="67" t="str">
        <f t="shared" si="0"/>
        <v>five hundred and eleven </v>
      </c>
      <c r="C20" s="68" t="str">
        <f t="shared" si="1"/>
        <v>=_____________</v>
      </c>
      <c r="D20" s="59" t="s">
        <v>16</v>
      </c>
      <c r="E20" s="67" t="str">
        <f t="shared" si="2"/>
        <v>five hundred and eleven </v>
      </c>
      <c r="F20" s="68" t="str">
        <f t="shared" si="3"/>
        <v>=_____________</v>
      </c>
      <c r="G20" s="59" t="s">
        <v>16</v>
      </c>
      <c r="H20" s="67" t="str">
        <f t="shared" si="4"/>
        <v>five hundred and eleven </v>
      </c>
      <c r="I20" s="68" t="str">
        <f t="shared" si="5"/>
        <v>=_____________</v>
      </c>
      <c r="J20" s="59"/>
      <c r="K20" s="60" t="str">
        <f>IF(X20&gt;9,"",VLOOKUP(X20,$P$4:$S$16,4))</f>
        <v>five</v>
      </c>
      <c r="L20" s="49" t="str">
        <f t="shared" si="6"/>
        <v>hundred</v>
      </c>
      <c r="M20" s="60" t="str">
        <f t="shared" si="7"/>
        <v>and</v>
      </c>
      <c r="N20" s="62" t="str">
        <f>IF(Y20&gt;26,"",VLOOKUP(Y20,$P$4:$T$29,5))</f>
        <v>eleven</v>
      </c>
      <c r="O20" s="62">
        <f>IF(AND(Y20&lt;27,Y20&gt;8),"",VLOOKUP(Z20,$P$4:$U$9,6))</f>
      </c>
      <c r="P20" s="63">
        <v>17</v>
      </c>
      <c r="Q20" s="63" t="s">
        <v>56</v>
      </c>
      <c r="T20" s="63" t="s">
        <v>64</v>
      </c>
      <c r="V20" s="63">
        <f ca="1" t="shared" si="8"/>
        <v>24</v>
      </c>
      <c r="W20" s="63">
        <f ca="1" t="shared" si="9"/>
        <v>1</v>
      </c>
      <c r="X20" s="63">
        <f ca="1" t="shared" si="10"/>
        <v>5</v>
      </c>
      <c r="Y20" s="63">
        <f ca="1" t="shared" si="11"/>
        <v>9</v>
      </c>
      <c r="Z20" s="63">
        <f ca="1" t="shared" si="12"/>
        <v>4</v>
      </c>
    </row>
    <row r="21" spans="1:26" ht="17.25" customHeight="1">
      <c r="A21" s="59" t="s">
        <v>17</v>
      </c>
      <c r="B21" s="67" t="str">
        <f t="shared" si="0"/>
        <v>one hundred and fifty two</v>
      </c>
      <c r="C21" s="68" t="str">
        <f t="shared" si="1"/>
        <v>=_____________</v>
      </c>
      <c r="D21" s="59" t="s">
        <v>17</v>
      </c>
      <c r="E21" s="67" t="str">
        <f t="shared" si="2"/>
        <v>one hundred and fifty two</v>
      </c>
      <c r="F21" s="68" t="str">
        <f t="shared" si="3"/>
        <v>=_____________</v>
      </c>
      <c r="G21" s="59" t="s">
        <v>17</v>
      </c>
      <c r="H21" s="67" t="str">
        <f t="shared" si="4"/>
        <v>one hundred and fifty two</v>
      </c>
      <c r="I21" s="68" t="str">
        <f t="shared" si="5"/>
        <v>=_____________</v>
      </c>
      <c r="J21" s="59"/>
      <c r="K21" s="60" t="str">
        <f>IF(X21&gt;9,"",VLOOKUP(X21,$P$4:$S$16,4))</f>
        <v>one</v>
      </c>
      <c r="L21" s="49" t="str">
        <f t="shared" si="6"/>
        <v>hundred</v>
      </c>
      <c r="M21" s="60" t="str">
        <f t="shared" si="7"/>
        <v>and</v>
      </c>
      <c r="N21" s="62" t="str">
        <f>IF(Y21&gt;26,"",VLOOKUP(Y21,$P$4:$T$29,5))</f>
        <v>fifty</v>
      </c>
      <c r="O21" s="62" t="str">
        <f>IF(AND(Y21&lt;27,Y21&gt;8),"",VLOOKUP(Z21,$P$4:$U$9,6))</f>
        <v>two</v>
      </c>
      <c r="P21" s="63">
        <v>18</v>
      </c>
      <c r="Q21" s="63" t="s">
        <v>57</v>
      </c>
      <c r="T21" s="63" t="s">
        <v>56</v>
      </c>
      <c r="V21" s="63">
        <f ca="1" t="shared" si="8"/>
        <v>13</v>
      </c>
      <c r="W21" s="63">
        <f ca="1" t="shared" si="9"/>
        <v>3</v>
      </c>
      <c r="X21" s="63">
        <f ca="1" t="shared" si="10"/>
        <v>1</v>
      </c>
      <c r="Y21" s="63">
        <f ca="1" t="shared" si="11"/>
        <v>4</v>
      </c>
      <c r="Z21" s="63">
        <f ca="1" t="shared" si="12"/>
        <v>2</v>
      </c>
    </row>
    <row r="22" spans="1:26" ht="17.25" customHeight="1">
      <c r="A22" s="59" t="s">
        <v>18</v>
      </c>
      <c r="B22" s="67" t="str">
        <f t="shared" si="0"/>
        <v>   thirteen </v>
      </c>
      <c r="C22" s="68" t="str">
        <f t="shared" si="1"/>
        <v>=_____________</v>
      </c>
      <c r="D22" s="59" t="s">
        <v>18</v>
      </c>
      <c r="E22" s="67" t="str">
        <f t="shared" si="2"/>
        <v>   thirteen </v>
      </c>
      <c r="F22" s="68" t="str">
        <f t="shared" si="3"/>
        <v>=_____________</v>
      </c>
      <c r="G22" s="59" t="s">
        <v>18</v>
      </c>
      <c r="H22" s="67" t="str">
        <f t="shared" si="4"/>
        <v>   thirteen </v>
      </c>
      <c r="I22" s="68" t="str">
        <f t="shared" si="5"/>
        <v>=_____________</v>
      </c>
      <c r="J22" s="59"/>
      <c r="K22" s="60">
        <f>IF(X22&gt;9,"",VLOOKUP(X22,$P$4:$S$16,4))</f>
      </c>
      <c r="L22" s="49">
        <f t="shared" si="6"/>
      </c>
      <c r="M22" s="60">
        <f t="shared" si="7"/>
      </c>
      <c r="N22" s="62" t="str">
        <f>IF(Y22&gt;26,"",VLOOKUP(Y22,$P$4:$T$29,5))</f>
        <v>thirteen</v>
      </c>
      <c r="O22" s="62">
        <f>IF(AND(Y22&lt;27,Y22&gt;8),"",VLOOKUP(Z22,$P$4:$U$9,6))</f>
      </c>
      <c r="P22" s="63">
        <v>19</v>
      </c>
      <c r="Q22" s="63" t="s">
        <v>58</v>
      </c>
      <c r="T22" s="63" t="s">
        <v>57</v>
      </c>
      <c r="V22" s="63">
        <f ca="1" t="shared" si="8"/>
        <v>1</v>
      </c>
      <c r="W22" s="63">
        <f ca="1" t="shared" si="9"/>
        <v>10</v>
      </c>
      <c r="X22" s="63">
        <f ca="1" t="shared" si="10"/>
        <v>11</v>
      </c>
      <c r="Y22" s="63">
        <f ca="1" t="shared" si="11"/>
        <v>11</v>
      </c>
      <c r="Z22" s="63">
        <f ca="1" t="shared" si="12"/>
        <v>4</v>
      </c>
    </row>
    <row r="23" spans="1:26" ht="17.25" customHeight="1">
      <c r="A23" s="59" t="s">
        <v>19</v>
      </c>
      <c r="B23" s="67" t="str">
        <f t="shared" si="0"/>
        <v>nine hundred and ten </v>
      </c>
      <c r="C23" s="68" t="str">
        <f t="shared" si="1"/>
        <v>=_____________</v>
      </c>
      <c r="D23" s="59" t="s">
        <v>19</v>
      </c>
      <c r="E23" s="67" t="str">
        <f t="shared" si="2"/>
        <v>nine hundred and ten </v>
      </c>
      <c r="F23" s="68" t="str">
        <f t="shared" si="3"/>
        <v>=_____________</v>
      </c>
      <c r="G23" s="59" t="s">
        <v>19</v>
      </c>
      <c r="H23" s="67" t="str">
        <f t="shared" si="4"/>
        <v>nine hundred and ten </v>
      </c>
      <c r="I23" s="68" t="str">
        <f t="shared" si="5"/>
        <v>=_____________</v>
      </c>
      <c r="J23" s="59"/>
      <c r="K23" s="60" t="str">
        <f>IF(X23&gt;9,"",VLOOKUP(X23,$P$4:$S$16,4))</f>
        <v>nine</v>
      </c>
      <c r="L23" s="49" t="str">
        <f t="shared" si="6"/>
        <v>hundred</v>
      </c>
      <c r="M23" s="60" t="str">
        <f t="shared" si="7"/>
        <v>and</v>
      </c>
      <c r="N23" s="62" t="str">
        <f>IF(Y23&gt;26,"",VLOOKUP(Y23,$P$4:$T$29,5))</f>
        <v>ten</v>
      </c>
      <c r="O23" s="62">
        <f>IF(AND(Y23&lt;27,Y23&gt;8),"",VLOOKUP(Z23,$P$4:$U$9,6))</f>
      </c>
      <c r="P23" s="63">
        <v>20</v>
      </c>
      <c r="Q23" s="63" t="s">
        <v>59</v>
      </c>
      <c r="T23" s="63" t="s">
        <v>58</v>
      </c>
      <c r="V23" s="63">
        <f ca="1" t="shared" si="8"/>
        <v>15</v>
      </c>
      <c r="W23" s="63">
        <f ca="1" t="shared" si="9"/>
        <v>4</v>
      </c>
      <c r="X23" s="63">
        <f ca="1" t="shared" si="10"/>
        <v>9</v>
      </c>
      <c r="Y23" s="63">
        <f ca="1" t="shared" si="11"/>
        <v>26</v>
      </c>
      <c r="Z23" s="63">
        <f ca="1" t="shared" si="12"/>
        <v>4</v>
      </c>
    </row>
    <row r="24" spans="1:26" ht="17.25" customHeight="1">
      <c r="A24" s="59" t="s">
        <v>20</v>
      </c>
      <c r="B24" s="67" t="str">
        <f t="shared" si="0"/>
        <v>seven hundred and eighteen </v>
      </c>
      <c r="C24" s="68" t="str">
        <f t="shared" si="1"/>
        <v>=_____________</v>
      </c>
      <c r="D24" s="59" t="s">
        <v>20</v>
      </c>
      <c r="E24" s="67" t="str">
        <f t="shared" si="2"/>
        <v>seven hundred and eighteen </v>
      </c>
      <c r="F24" s="68" t="str">
        <f t="shared" si="3"/>
        <v>=_____________</v>
      </c>
      <c r="G24" s="59" t="s">
        <v>20</v>
      </c>
      <c r="H24" s="67" t="str">
        <f t="shared" si="4"/>
        <v>seven hundred and eighteen </v>
      </c>
      <c r="I24" s="68" t="str">
        <f t="shared" si="5"/>
        <v>=_____________</v>
      </c>
      <c r="J24" s="59"/>
      <c r="K24" s="60" t="str">
        <f>IF(X24&gt;9,"",VLOOKUP(X24,$P$4:$S$16,4))</f>
        <v>seven</v>
      </c>
      <c r="L24" s="49" t="str">
        <f t="shared" si="6"/>
        <v>hundred</v>
      </c>
      <c r="M24" s="60" t="str">
        <f t="shared" si="7"/>
        <v>and</v>
      </c>
      <c r="N24" s="62" t="str">
        <f>IF(Y24&gt;26,"",VLOOKUP(Y24,$P$4:$T$29,5))</f>
        <v>eighteen</v>
      </c>
      <c r="O24" s="62">
        <f>IF(AND(Y24&lt;27,Y24&gt;8),"",VLOOKUP(Z24,$P$4:$U$9,6))</f>
      </c>
      <c r="P24" s="63">
        <v>21</v>
      </c>
      <c r="Q24" s="63" t="s">
        <v>60</v>
      </c>
      <c r="T24" s="63" t="s">
        <v>59</v>
      </c>
      <c r="V24" s="63">
        <f ca="1" t="shared" si="8"/>
        <v>22</v>
      </c>
      <c r="W24" s="63">
        <f ca="1" t="shared" si="9"/>
        <v>5</v>
      </c>
      <c r="X24" s="63">
        <f ca="1" t="shared" si="10"/>
        <v>7</v>
      </c>
      <c r="Y24" s="63">
        <f ca="1" t="shared" si="11"/>
        <v>25</v>
      </c>
      <c r="Z24" s="63">
        <f ca="1" t="shared" si="12"/>
        <v>6</v>
      </c>
    </row>
    <row r="25" spans="1:26" ht="17.25" customHeight="1">
      <c r="A25" s="59" t="s">
        <v>21</v>
      </c>
      <c r="B25" s="67" t="str">
        <f t="shared" si="0"/>
        <v>six hundred and sixteen </v>
      </c>
      <c r="C25" s="68" t="str">
        <f t="shared" si="1"/>
        <v>=_____________</v>
      </c>
      <c r="D25" s="59" t="s">
        <v>21</v>
      </c>
      <c r="E25" s="67" t="str">
        <f t="shared" si="2"/>
        <v>six hundred and sixteen </v>
      </c>
      <c r="F25" s="68" t="str">
        <f t="shared" si="3"/>
        <v>=_____________</v>
      </c>
      <c r="G25" s="59" t="s">
        <v>21</v>
      </c>
      <c r="H25" s="67" t="str">
        <f t="shared" si="4"/>
        <v>six hundred and sixteen </v>
      </c>
      <c r="I25" s="68" t="str">
        <f t="shared" si="5"/>
        <v>=_____________</v>
      </c>
      <c r="J25" s="59"/>
      <c r="K25" s="60" t="str">
        <f>IF(X25&gt;9,"",VLOOKUP(X25,$P$4:$S$16,4))</f>
        <v>six</v>
      </c>
      <c r="L25" s="49" t="str">
        <f t="shared" si="6"/>
        <v>hundred</v>
      </c>
      <c r="M25" s="60" t="str">
        <f t="shared" si="7"/>
        <v>and</v>
      </c>
      <c r="N25" s="62" t="str">
        <f>IF(Y25&gt;26,"",VLOOKUP(Y25,$P$4:$T$29,5))</f>
        <v>sixteen</v>
      </c>
      <c r="O25" s="62">
        <f>IF(AND(Y25&lt;27,Y25&gt;8),"",VLOOKUP(Z25,$P$4:$U$9,6))</f>
      </c>
      <c r="P25" s="63">
        <v>22</v>
      </c>
      <c r="Q25" s="63" t="s">
        <v>61</v>
      </c>
      <c r="T25" s="63" t="s">
        <v>60</v>
      </c>
      <c r="V25" s="63">
        <f ca="1" t="shared" si="8"/>
        <v>3</v>
      </c>
      <c r="W25" s="63">
        <f ca="1" t="shared" si="9"/>
        <v>9</v>
      </c>
      <c r="X25" s="63">
        <f ca="1" t="shared" si="10"/>
        <v>6</v>
      </c>
      <c r="Y25" s="63">
        <f ca="1" t="shared" si="11"/>
        <v>14</v>
      </c>
      <c r="Z25" s="63">
        <f ca="1" t="shared" si="12"/>
        <v>6</v>
      </c>
    </row>
    <row r="26" spans="1:26" ht="17.25" customHeight="1">
      <c r="A26" s="59" t="s">
        <v>22</v>
      </c>
      <c r="B26" s="67" t="str">
        <f t="shared" si="0"/>
        <v>eight hundred and fifteen </v>
      </c>
      <c r="C26" s="68" t="str">
        <f t="shared" si="1"/>
        <v>=_____________</v>
      </c>
      <c r="D26" s="59" t="s">
        <v>22</v>
      </c>
      <c r="E26" s="67" t="str">
        <f t="shared" si="2"/>
        <v>eight hundred and fifteen </v>
      </c>
      <c r="F26" s="68" t="str">
        <f t="shared" si="3"/>
        <v>=_____________</v>
      </c>
      <c r="G26" s="59" t="s">
        <v>22</v>
      </c>
      <c r="H26" s="67" t="str">
        <f t="shared" si="4"/>
        <v>eight hundred and fifteen </v>
      </c>
      <c r="I26" s="68" t="str">
        <f t="shared" si="5"/>
        <v>=_____________</v>
      </c>
      <c r="J26" s="59"/>
      <c r="K26" s="60" t="str">
        <f>IF(X26&gt;9,"",VLOOKUP(X26,$P$4:$S$16,4))</f>
        <v>eight</v>
      </c>
      <c r="L26" s="49" t="str">
        <f t="shared" si="6"/>
        <v>hundred</v>
      </c>
      <c r="M26" s="60" t="str">
        <f t="shared" si="7"/>
        <v>and</v>
      </c>
      <c r="N26" s="62" t="str">
        <f>IF(Y26&gt;26,"",VLOOKUP(Y26,$P$4:$T$29,5))</f>
        <v>fifteen</v>
      </c>
      <c r="O26" s="62">
        <f>IF(AND(Y26&lt;27,Y26&gt;8),"",VLOOKUP(Z26,$P$4:$U$9,6))</f>
      </c>
      <c r="P26" s="63">
        <v>23</v>
      </c>
      <c r="Q26" s="63" t="s">
        <v>62</v>
      </c>
      <c r="T26" s="63" t="s">
        <v>61</v>
      </c>
      <c r="V26" s="63">
        <f ca="1" t="shared" si="8"/>
        <v>23</v>
      </c>
      <c r="W26" s="63">
        <f ca="1" t="shared" si="9"/>
        <v>8</v>
      </c>
      <c r="X26" s="63">
        <f ca="1" t="shared" si="10"/>
        <v>8</v>
      </c>
      <c r="Y26" s="63">
        <f ca="1" t="shared" si="11"/>
        <v>22</v>
      </c>
      <c r="Z26" s="63">
        <f ca="1" t="shared" si="12"/>
        <v>4</v>
      </c>
    </row>
    <row r="27" spans="1:26" ht="17.25" customHeight="1">
      <c r="A27" s="59" t="s">
        <v>23</v>
      </c>
      <c r="B27" s="67" t="str">
        <f t="shared" si="0"/>
        <v>   eleven </v>
      </c>
      <c r="C27" s="68" t="str">
        <f t="shared" si="1"/>
        <v>=_____________</v>
      </c>
      <c r="D27" s="59" t="s">
        <v>23</v>
      </c>
      <c r="E27" s="67" t="str">
        <f t="shared" si="2"/>
        <v>   eleven </v>
      </c>
      <c r="F27" s="68" t="str">
        <f t="shared" si="3"/>
        <v>=_____________</v>
      </c>
      <c r="G27" s="59" t="s">
        <v>23</v>
      </c>
      <c r="H27" s="67" t="str">
        <f t="shared" si="4"/>
        <v>   eleven </v>
      </c>
      <c r="I27" s="68" t="str">
        <f t="shared" si="5"/>
        <v>=_____________</v>
      </c>
      <c r="J27" s="59"/>
      <c r="K27" s="60">
        <f>IF(X27&gt;9,"",VLOOKUP(X27,$P$4:$S$16,4))</f>
      </c>
      <c r="L27" s="49">
        <f t="shared" si="6"/>
      </c>
      <c r="M27" s="60">
        <f t="shared" si="7"/>
      </c>
      <c r="N27" s="62" t="str">
        <f>IF(Y27&gt;26,"",VLOOKUP(Y27,$P$4:$T$29,5))</f>
        <v>eleven</v>
      </c>
      <c r="O27" s="62">
        <f>IF(AND(Y27&lt;27,Y27&gt;8),"",VLOOKUP(Z27,$P$4:$U$9,6))</f>
      </c>
      <c r="P27" s="63">
        <v>24</v>
      </c>
      <c r="Q27" s="63" t="s">
        <v>63</v>
      </c>
      <c r="T27" s="63" t="s">
        <v>62</v>
      </c>
      <c r="V27" s="63">
        <f ca="1" t="shared" si="8"/>
        <v>25</v>
      </c>
      <c r="W27" s="63">
        <f ca="1" t="shared" si="9"/>
        <v>3</v>
      </c>
      <c r="X27" s="63">
        <f ca="1" t="shared" si="10"/>
        <v>11</v>
      </c>
      <c r="Y27" s="63">
        <f ca="1" t="shared" si="11"/>
        <v>18</v>
      </c>
      <c r="Z27" s="63">
        <f ca="1" t="shared" si="12"/>
        <v>6</v>
      </c>
    </row>
    <row r="28" spans="1:26" ht="17.25" customHeight="1">
      <c r="A28" s="59" t="s">
        <v>24</v>
      </c>
      <c r="B28" s="67" t="str">
        <f t="shared" si="0"/>
        <v>   fourteen </v>
      </c>
      <c r="C28" s="68" t="str">
        <f t="shared" si="1"/>
        <v>=_____________</v>
      </c>
      <c r="D28" s="59" t="s">
        <v>24</v>
      </c>
      <c r="E28" s="67" t="str">
        <f t="shared" si="2"/>
        <v>   fourteen </v>
      </c>
      <c r="F28" s="68" t="str">
        <f t="shared" si="3"/>
        <v>=_____________</v>
      </c>
      <c r="G28" s="59" t="s">
        <v>24</v>
      </c>
      <c r="H28" s="67" t="str">
        <f t="shared" si="4"/>
        <v>   fourteen </v>
      </c>
      <c r="I28" s="68" t="str">
        <f t="shared" si="5"/>
        <v>=_____________</v>
      </c>
      <c r="J28" s="59"/>
      <c r="K28" s="60">
        <f>IF(X28&gt;9,"",VLOOKUP(X28,$P$4:$S$16,4))</f>
      </c>
      <c r="L28" s="49">
        <f t="shared" si="6"/>
      </c>
      <c r="M28" s="60">
        <f t="shared" si="7"/>
      </c>
      <c r="N28" s="62" t="str">
        <f>IF(Y28&gt;26,"",VLOOKUP(Y28,$P$4:$T$29,5))</f>
        <v>fourteen</v>
      </c>
      <c r="O28" s="62">
        <f>IF(AND(Y28&lt;27,Y28&gt;8),"",VLOOKUP(Z28,$P$4:$U$9,6))</f>
      </c>
      <c r="P28" s="63">
        <v>25</v>
      </c>
      <c r="Q28" s="63" t="s">
        <v>64</v>
      </c>
      <c r="T28" s="63" t="s">
        <v>63</v>
      </c>
      <c r="V28" s="63">
        <f ca="1" t="shared" si="8"/>
        <v>7</v>
      </c>
      <c r="W28" s="63">
        <f ca="1" t="shared" si="9"/>
        <v>4</v>
      </c>
      <c r="X28" s="63">
        <f ca="1" t="shared" si="10"/>
        <v>10</v>
      </c>
      <c r="Y28" s="63">
        <f ca="1" t="shared" si="11"/>
        <v>12</v>
      </c>
      <c r="Z28" s="63">
        <f ca="1" t="shared" si="12"/>
        <v>6</v>
      </c>
    </row>
    <row r="29" spans="1:26" ht="17.25" customHeight="1">
      <c r="A29" s="59" t="s">
        <v>25</v>
      </c>
      <c r="B29" s="67" t="str">
        <f t="shared" si="0"/>
        <v>eight hundred and fourteen </v>
      </c>
      <c r="C29" s="68" t="str">
        <f t="shared" si="1"/>
        <v>=_____________</v>
      </c>
      <c r="D29" s="59" t="s">
        <v>25</v>
      </c>
      <c r="E29" s="67" t="str">
        <f t="shared" si="2"/>
        <v>eight hundred and fourteen </v>
      </c>
      <c r="F29" s="68" t="str">
        <f t="shared" si="3"/>
        <v>=_____________</v>
      </c>
      <c r="G29" s="59" t="s">
        <v>25</v>
      </c>
      <c r="H29" s="67" t="str">
        <f t="shared" si="4"/>
        <v>eight hundred and fourteen </v>
      </c>
      <c r="I29" s="68" t="str">
        <f t="shared" si="5"/>
        <v>=_____________</v>
      </c>
      <c r="J29" s="59"/>
      <c r="K29" s="60" t="str">
        <f>IF(X29&gt;9,"",VLOOKUP(X29,$P$4:$S$16,4))</f>
        <v>eight</v>
      </c>
      <c r="L29" s="49" t="str">
        <f t="shared" si="6"/>
        <v>hundred</v>
      </c>
      <c r="M29" s="60" t="str">
        <f t="shared" si="7"/>
        <v>and</v>
      </c>
      <c r="N29" s="62" t="str">
        <f>IF(Y29&gt;26,"",VLOOKUP(Y29,$P$4:$T$29,5))</f>
        <v>fourteen</v>
      </c>
      <c r="O29" s="62">
        <f>IF(AND(Y29&lt;27,Y29&gt;8),"",VLOOKUP(Z29,$P$4:$U$9,6))</f>
      </c>
      <c r="P29" s="63">
        <v>26</v>
      </c>
      <c r="Q29" s="63" t="s">
        <v>43</v>
      </c>
      <c r="T29" s="63" t="s">
        <v>43</v>
      </c>
      <c r="V29" s="63">
        <f ca="1" t="shared" si="8"/>
        <v>25</v>
      </c>
      <c r="W29" s="63">
        <f ca="1" t="shared" si="9"/>
        <v>3</v>
      </c>
      <c r="X29" s="63">
        <f ca="1" t="shared" si="10"/>
        <v>8</v>
      </c>
      <c r="Y29" s="63">
        <f ca="1" t="shared" si="11"/>
        <v>12</v>
      </c>
      <c r="Z29" s="63">
        <f ca="1" t="shared" si="12"/>
        <v>7</v>
      </c>
    </row>
    <row r="30" spans="1:26" ht="17.25" customHeight="1">
      <c r="A30" s="59" t="s">
        <v>26</v>
      </c>
      <c r="B30" s="67" t="str">
        <f t="shared" si="0"/>
        <v>eight hundred and eighteen </v>
      </c>
      <c r="C30" s="68" t="str">
        <f t="shared" si="1"/>
        <v>=_____________</v>
      </c>
      <c r="D30" s="59" t="s">
        <v>26</v>
      </c>
      <c r="E30" s="67" t="str">
        <f t="shared" si="2"/>
        <v>eight hundred and eighteen </v>
      </c>
      <c r="F30" s="68" t="str">
        <f t="shared" si="3"/>
        <v>=_____________</v>
      </c>
      <c r="G30" s="59" t="s">
        <v>26</v>
      </c>
      <c r="H30" s="67" t="str">
        <f t="shared" si="4"/>
        <v>eight hundred and eighteen </v>
      </c>
      <c r="I30" s="68" t="str">
        <f t="shared" si="5"/>
        <v>=_____________</v>
      </c>
      <c r="J30" s="59"/>
      <c r="K30" s="60" t="str">
        <f>IF(X30&gt;9,"",VLOOKUP(X30,$P$4:$S$16,4))</f>
        <v>eight</v>
      </c>
      <c r="L30" s="49" t="str">
        <f t="shared" si="6"/>
        <v>hundred</v>
      </c>
      <c r="M30" s="60" t="str">
        <f t="shared" si="7"/>
        <v>and</v>
      </c>
      <c r="N30" s="62" t="str">
        <f>IF(Y30&gt;26,"",VLOOKUP(Y30,$P$4:$T$29,5))</f>
        <v>eighteen</v>
      </c>
      <c r="O30" s="62">
        <f>IF(AND(Y30&lt;27,Y30&gt;8),"",VLOOKUP(Z30,$P$4:$U$9,6))</f>
      </c>
      <c r="P30" s="63">
        <v>27</v>
      </c>
      <c r="V30" s="63">
        <f ca="1" t="shared" si="8"/>
        <v>2</v>
      </c>
      <c r="W30" s="63">
        <f ca="1" t="shared" si="9"/>
        <v>6</v>
      </c>
      <c r="X30" s="63">
        <f ca="1" t="shared" si="10"/>
        <v>8</v>
      </c>
      <c r="Y30" s="63">
        <f ca="1" t="shared" si="11"/>
        <v>16</v>
      </c>
      <c r="Z30" s="63">
        <f ca="1" t="shared" si="12"/>
        <v>7</v>
      </c>
    </row>
    <row r="31" spans="1:26" ht="17.25" customHeight="1">
      <c r="A31" s="59" t="s">
        <v>27</v>
      </c>
      <c r="B31" s="67" t="str">
        <f t="shared" si="0"/>
        <v>three hundred and  six</v>
      </c>
      <c r="C31" s="68" t="str">
        <f t="shared" si="1"/>
        <v>=_____________</v>
      </c>
      <c r="D31" s="59" t="s">
        <v>27</v>
      </c>
      <c r="E31" s="67" t="str">
        <f t="shared" si="2"/>
        <v>three hundred and  six</v>
      </c>
      <c r="F31" s="68" t="str">
        <f t="shared" si="3"/>
        <v>=_____________</v>
      </c>
      <c r="G31" s="59" t="s">
        <v>27</v>
      </c>
      <c r="H31" s="67" t="str">
        <f t="shared" si="4"/>
        <v>three hundred and  six</v>
      </c>
      <c r="I31" s="68" t="str">
        <f t="shared" si="5"/>
        <v>=_____________</v>
      </c>
      <c r="J31" s="59"/>
      <c r="K31" s="60" t="str">
        <f>IF(X31&gt;9,"",VLOOKUP(X31,$P$4:$S$16,4))</f>
        <v>three</v>
      </c>
      <c r="L31" s="49" t="str">
        <f t="shared" si="6"/>
        <v>hundred</v>
      </c>
      <c r="M31" s="60" t="str">
        <f t="shared" si="7"/>
        <v>and</v>
      </c>
      <c r="N31" s="62">
        <f>IF(Y31&gt;26,"",VLOOKUP(Y31,$P$4:$T$29,5))</f>
      </c>
      <c r="O31" s="62" t="str">
        <f>IF(AND(Y31&lt;27,Y31&gt;8),"",VLOOKUP(Z31,$P$4:$U$9,6))</f>
        <v>six</v>
      </c>
      <c r="P31" s="63">
        <v>28</v>
      </c>
      <c r="V31" s="63">
        <f ca="1" t="shared" si="8"/>
        <v>2</v>
      </c>
      <c r="W31" s="63">
        <f ca="1" t="shared" si="9"/>
        <v>9</v>
      </c>
      <c r="X31" s="63">
        <f ca="1" t="shared" si="10"/>
        <v>3</v>
      </c>
      <c r="Y31" s="63">
        <f ca="1" t="shared" si="11"/>
        <v>30</v>
      </c>
      <c r="Z31" s="63">
        <f ca="1" t="shared" si="12"/>
        <v>9</v>
      </c>
    </row>
    <row r="32" spans="1:26" ht="17.25" customHeight="1">
      <c r="A32" s="59" t="s">
        <v>28</v>
      </c>
      <c r="B32" s="67" t="str">
        <f t="shared" si="0"/>
        <v>   twelve </v>
      </c>
      <c r="C32" s="68" t="str">
        <f t="shared" si="1"/>
        <v>=_____________</v>
      </c>
      <c r="D32" s="59" t="s">
        <v>28</v>
      </c>
      <c r="E32" s="67" t="str">
        <f t="shared" si="2"/>
        <v>   twelve </v>
      </c>
      <c r="F32" s="68" t="str">
        <f t="shared" si="3"/>
        <v>=_____________</v>
      </c>
      <c r="G32" s="59" t="s">
        <v>28</v>
      </c>
      <c r="H32" s="67" t="str">
        <f t="shared" si="4"/>
        <v>   twelve </v>
      </c>
      <c r="I32" s="68" t="str">
        <f t="shared" si="5"/>
        <v>=_____________</v>
      </c>
      <c r="J32" s="59"/>
      <c r="K32" s="60">
        <f>IF(X32&gt;9,"",VLOOKUP(X32,$P$4:$S$16,4))</f>
      </c>
      <c r="L32" s="49">
        <f t="shared" si="6"/>
      </c>
      <c r="M32" s="60">
        <f t="shared" si="7"/>
      </c>
      <c r="N32" s="62" t="str">
        <f>IF(Y32&gt;26,"",VLOOKUP(Y32,$P$4:$T$29,5))</f>
        <v>twelve</v>
      </c>
      <c r="O32" s="62">
        <f>IF(AND(Y32&lt;27,Y32&gt;8),"",VLOOKUP(Z32,$P$4:$U$9,6))</f>
      </c>
      <c r="P32" s="63">
        <v>29</v>
      </c>
      <c r="V32" s="63">
        <f ca="1" t="shared" si="8"/>
        <v>12</v>
      </c>
      <c r="W32" s="63">
        <f ca="1" t="shared" si="9"/>
        <v>8</v>
      </c>
      <c r="X32" s="63">
        <f ca="1" t="shared" si="10"/>
        <v>11</v>
      </c>
      <c r="Y32" s="63">
        <f ca="1" t="shared" si="11"/>
        <v>10</v>
      </c>
      <c r="Z32" s="63">
        <f ca="1" t="shared" si="12"/>
        <v>2</v>
      </c>
    </row>
    <row r="33" spans="1:26" ht="17.25" customHeight="1">
      <c r="A33" s="59" t="s">
        <v>29</v>
      </c>
      <c r="B33" s="67" t="str">
        <f t="shared" si="0"/>
        <v>two hundred and fifty six</v>
      </c>
      <c r="C33" s="49" t="str">
        <f t="shared" si="1"/>
        <v>=_____________</v>
      </c>
      <c r="D33" s="59" t="s">
        <v>29</v>
      </c>
      <c r="E33" s="67" t="str">
        <f t="shared" si="2"/>
        <v>two hundred and fifty six</v>
      </c>
      <c r="F33" s="49" t="str">
        <f t="shared" si="3"/>
        <v>=_____________</v>
      </c>
      <c r="G33" s="59" t="s">
        <v>29</v>
      </c>
      <c r="H33" s="67" t="str">
        <f t="shared" si="4"/>
        <v>two hundred and fifty six</v>
      </c>
      <c r="I33" s="49" t="str">
        <f t="shared" si="5"/>
        <v>=_____________</v>
      </c>
      <c r="J33" s="59"/>
      <c r="K33" s="60" t="str">
        <f>IF(X33&gt;9,"",VLOOKUP(X33,$P$4:$S$16,4))</f>
        <v>two</v>
      </c>
      <c r="L33" s="49" t="str">
        <f t="shared" si="6"/>
        <v>hundred</v>
      </c>
      <c r="M33" s="60" t="str">
        <f t="shared" si="7"/>
        <v>and</v>
      </c>
      <c r="N33" s="62" t="str">
        <f>IF(Y33&gt;26,"",VLOOKUP(Y33,$P$4:$T$29,5))</f>
        <v>fifty</v>
      </c>
      <c r="O33" s="62" t="str">
        <f>IF(AND(Y33&lt;27,Y33&gt;8),"",VLOOKUP(Z33,$P$4:$U$9,6))</f>
        <v>six</v>
      </c>
      <c r="P33" s="63">
        <v>30</v>
      </c>
      <c r="V33" s="63">
        <f ca="1" t="shared" si="8"/>
        <v>13</v>
      </c>
      <c r="W33" s="63">
        <f ca="1" t="shared" si="9"/>
        <v>3</v>
      </c>
      <c r="X33" s="63">
        <f ca="1" t="shared" si="10"/>
        <v>2</v>
      </c>
      <c r="Y33" s="63">
        <f ca="1" t="shared" si="11"/>
        <v>4</v>
      </c>
      <c r="Z33" s="63">
        <f ca="1" t="shared" si="12"/>
        <v>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421875" style="64" customWidth="1"/>
    <col min="2" max="2" width="50.8515625" style="64" customWidth="1"/>
    <col min="3" max="3" width="15.57421875" style="64" customWidth="1"/>
    <col min="4" max="4" width="4.421875" style="64" customWidth="1"/>
    <col min="5" max="5" width="50.8515625" style="64" customWidth="1"/>
    <col min="6" max="6" width="15.57421875" style="64" customWidth="1"/>
    <col min="7" max="7" width="4.421875" style="64" hidden="1" customWidth="1"/>
    <col min="8" max="8" width="10.28125" style="64" hidden="1" customWidth="1"/>
    <col min="9" max="9" width="10.140625" style="65" hidden="1" customWidth="1"/>
    <col min="10" max="10" width="9.28125" style="65" hidden="1" customWidth="1"/>
    <col min="11" max="11" width="6.421875" style="65" hidden="1" customWidth="1"/>
    <col min="12" max="12" width="8.140625" style="65" hidden="1" customWidth="1"/>
    <col min="13" max="13" width="4.421875" style="65" hidden="1" customWidth="1"/>
    <col min="14" max="14" width="10.140625" style="65" hidden="1" customWidth="1"/>
    <col min="15" max="15" width="6.421875" style="63" hidden="1" customWidth="1"/>
    <col min="16" max="16" width="4.00390625" style="63" hidden="1" customWidth="1"/>
    <col min="17" max="17" width="10.140625" style="63" hidden="1" customWidth="1"/>
    <col min="18" max="18" width="11.421875" style="63" hidden="1" customWidth="1"/>
    <col min="19" max="19" width="10.00390625" style="63" hidden="1" customWidth="1"/>
    <col min="20" max="20" width="7.8515625" style="63" hidden="1" customWidth="1"/>
    <col min="21" max="21" width="6.421875" style="63" hidden="1" customWidth="1"/>
    <col min="22" max="26" width="9.140625" style="63" hidden="1" customWidth="1"/>
    <col min="27" max="16384" width="9.140625" style="63" customWidth="1"/>
  </cols>
  <sheetData>
    <row r="1" spans="1:15" s="51" customFormat="1" ht="12.75">
      <c r="A1" s="48" t="s">
        <v>30</v>
      </c>
      <c r="B1" s="48"/>
      <c r="C1" s="48"/>
      <c r="D1" s="48" t="s">
        <v>30</v>
      </c>
      <c r="E1" s="48"/>
      <c r="F1" s="48"/>
      <c r="G1" s="48"/>
      <c r="H1" s="48"/>
      <c r="I1" s="49"/>
      <c r="J1" s="49"/>
      <c r="K1" s="49"/>
      <c r="L1" s="49"/>
      <c r="M1" s="49"/>
      <c r="N1" s="49"/>
      <c r="O1" s="50"/>
    </row>
    <row r="2" spans="1:19" s="56" customFormat="1" ht="23.25" customHeight="1">
      <c r="A2" s="52" t="s">
        <v>32</v>
      </c>
      <c r="B2" s="52"/>
      <c r="C2" s="52"/>
      <c r="D2" s="52" t="s">
        <v>32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4"/>
      <c r="P2" s="55"/>
      <c r="Q2" s="55"/>
      <c r="R2" s="55"/>
      <c r="S2" s="55"/>
    </row>
    <row r="3" spans="1:19" s="56" customFormat="1" ht="23.25" customHeight="1">
      <c r="A3" s="52" t="s">
        <v>55</v>
      </c>
      <c r="B3" s="52"/>
      <c r="C3" s="52"/>
      <c r="D3" s="52" t="s">
        <v>55</v>
      </c>
      <c r="E3" s="52"/>
      <c r="F3" s="52"/>
      <c r="G3" s="52"/>
      <c r="H3" s="52"/>
      <c r="I3" s="53"/>
      <c r="J3" s="53"/>
      <c r="K3" s="53"/>
      <c r="L3" s="53"/>
      <c r="M3" s="53"/>
      <c r="N3" s="57"/>
      <c r="O3" s="54"/>
      <c r="P3" s="58"/>
      <c r="Q3" s="58"/>
      <c r="R3" s="55" t="s">
        <v>44</v>
      </c>
      <c r="S3" s="55" t="s">
        <v>45</v>
      </c>
    </row>
    <row r="4" spans="1:26" ht="17.25" customHeight="1">
      <c r="A4" s="59" t="s">
        <v>0</v>
      </c>
      <c r="B4" s="67" t="str">
        <f>CONCATENATE(H4," ",I4," ",J4," ",K4," ",L4," ",M4," ",N4," ",O4)</f>
        <v> one thousand,   and fifty six</v>
      </c>
      <c r="C4" s="68" t="str">
        <f>"=_____________"</f>
        <v>=_____________</v>
      </c>
      <c r="D4" s="59" t="s">
        <v>0</v>
      </c>
      <c r="E4" s="67" t="str">
        <f>B4</f>
        <v> one thousand,   and fifty six</v>
      </c>
      <c r="F4" s="68" t="str">
        <f>"=_____________"</f>
        <v>=_____________</v>
      </c>
      <c r="G4" s="59"/>
      <c r="H4" s="60">
        <f>IF(V4&gt;26,"",VLOOKUP(V4,$P$4:$Q$33,2))</f>
      </c>
      <c r="I4" s="60" t="str">
        <f>IF(AND(V4&lt;27,V4&gt;8),"",VLOOKUP(W4,$P$4:$R$12,3))</f>
        <v>one</v>
      </c>
      <c r="J4" s="61" t="s">
        <v>65</v>
      </c>
      <c r="K4" s="60">
        <f>IF(X4&gt;9,"",VLOOKUP(X4,$P$4:$S$16,4))</f>
      </c>
      <c r="L4" s="49">
        <f>IF(X4&gt;9,"","hundred")</f>
      </c>
      <c r="M4" s="60" t="s">
        <v>46</v>
      </c>
      <c r="N4" s="62" t="str">
        <f>IF(Y4&gt;26,"",VLOOKUP(Y4,$P$4:$T$29,5))</f>
        <v>fifty</v>
      </c>
      <c r="O4" s="62" t="str">
        <f>IF(AND(Y4&lt;27,Y4&gt;9),"",VLOOKUP(Z4,$P$4:$U$9,6))</f>
        <v>six</v>
      </c>
      <c r="P4" s="63">
        <v>1</v>
      </c>
      <c r="Q4" s="63" t="s">
        <v>47</v>
      </c>
      <c r="R4" s="63" t="s">
        <v>34</v>
      </c>
      <c r="S4" s="63" t="s">
        <v>34</v>
      </c>
      <c r="T4" s="63" t="s">
        <v>47</v>
      </c>
      <c r="U4" s="63" t="s">
        <v>34</v>
      </c>
      <c r="V4" s="63">
        <f ca="1">RANDBETWEEN(1,30)</f>
        <v>30</v>
      </c>
      <c r="W4" s="63">
        <f ca="1">RANDBETWEEN(1,10)</f>
        <v>1</v>
      </c>
      <c r="X4" s="63">
        <f ca="1">RANDBETWEEN(1,16)</f>
        <v>14</v>
      </c>
      <c r="Y4" s="63">
        <f ca="1">RANDBETWEEN(1,30)</f>
        <v>4</v>
      </c>
      <c r="Z4" s="63">
        <f ca="1">RANDBETWEEN(1,9)</f>
        <v>9</v>
      </c>
    </row>
    <row r="5" spans="1:26" ht="17.25" customHeight="1">
      <c r="A5" s="59" t="s">
        <v>1</v>
      </c>
      <c r="B5" s="67" t="str">
        <f aca="true" t="shared" si="0" ref="B5:B33">CONCATENATE(H5," ",I5," ",J5," ",K5," ",L5," ",M5," ",N5," ",O5)</f>
        <v>sixteen  thousand, three hundred and nineteen </v>
      </c>
      <c r="C5" s="68" t="str">
        <f aca="true" t="shared" si="1" ref="C5:C33">"=_____________"</f>
        <v>=_____________</v>
      </c>
      <c r="D5" s="59" t="s">
        <v>1</v>
      </c>
      <c r="E5" s="67" t="str">
        <f aca="true" t="shared" si="2" ref="E5:E33">B5</f>
        <v>sixteen  thousand, three hundred and nineteen </v>
      </c>
      <c r="F5" s="68" t="str">
        <f aca="true" t="shared" si="3" ref="F5:F33">"=_____________"</f>
        <v>=_____________</v>
      </c>
      <c r="G5" s="59"/>
      <c r="H5" s="60" t="str">
        <f aca="true" t="shared" si="4" ref="H5:H33">IF(V5&gt;26,"",VLOOKUP(V5,$P$4:$Q$33,2))</f>
        <v>sixteen</v>
      </c>
      <c r="I5" s="60">
        <f aca="true" t="shared" si="5" ref="I5:I33">IF(AND(V5&lt;27,V5&gt;8),"",VLOOKUP(W5,$P$4:$R$12,3))</f>
      </c>
      <c r="J5" s="61" t="s">
        <v>65</v>
      </c>
      <c r="K5" s="60" t="str">
        <f aca="true" t="shared" si="6" ref="K5:K33">IF(X5&gt;9,"",VLOOKUP(X5,$P$4:$S$16,4))</f>
        <v>three</v>
      </c>
      <c r="L5" s="49" t="str">
        <f aca="true" t="shared" si="7" ref="L5:L33">IF(X5&gt;9,"","hundred")</f>
        <v>hundred</v>
      </c>
      <c r="M5" s="60" t="s">
        <v>46</v>
      </c>
      <c r="N5" s="62" t="str">
        <f aca="true" t="shared" si="8" ref="N5:N33">IF(Y5&gt;26,"",VLOOKUP(Y5,$P$4:$T$29,5))</f>
        <v>nineteen</v>
      </c>
      <c r="O5" s="62">
        <f aca="true" t="shared" si="9" ref="O5:O33">IF(AND(Y5&lt;27,Y5&gt;9),"",VLOOKUP(Z5,$P$4:$U$9,6))</f>
      </c>
      <c r="P5" s="63">
        <v>2</v>
      </c>
      <c r="Q5" s="63" t="s">
        <v>48</v>
      </c>
      <c r="R5" s="63" t="s">
        <v>35</v>
      </c>
      <c r="S5" s="63" t="s">
        <v>35</v>
      </c>
      <c r="T5" s="63" t="s">
        <v>48</v>
      </c>
      <c r="U5" s="63" t="s">
        <v>35</v>
      </c>
      <c r="V5" s="63">
        <f aca="true" ca="1" t="shared" si="10" ref="V5:V33">RANDBETWEEN(1,30)</f>
        <v>22</v>
      </c>
      <c r="W5" s="63">
        <f aca="true" ca="1" t="shared" si="11" ref="W5:W33">RANDBETWEEN(1,10)</f>
        <v>2</v>
      </c>
      <c r="X5" s="63">
        <f aca="true" ca="1" t="shared" si="12" ref="X5:X33">RANDBETWEEN(1,16)</f>
        <v>3</v>
      </c>
      <c r="Y5" s="63">
        <f aca="true" ca="1" t="shared" si="13" ref="Y5:Y33">RANDBETWEEN(1,30)</f>
        <v>17</v>
      </c>
      <c r="Z5" s="63">
        <f aca="true" ca="1" t="shared" si="14" ref="Z5:Z33">RANDBETWEEN(1,9)</f>
        <v>7</v>
      </c>
    </row>
    <row r="6" spans="1:26" ht="17.25" customHeight="1">
      <c r="A6" s="59" t="s">
        <v>2</v>
      </c>
      <c r="B6" s="67" t="str">
        <f t="shared" si="0"/>
        <v>seventy four thousand,   and thirteen </v>
      </c>
      <c r="C6" s="68" t="str">
        <f t="shared" si="1"/>
        <v>=_____________</v>
      </c>
      <c r="D6" s="59" t="s">
        <v>2</v>
      </c>
      <c r="E6" s="67" t="str">
        <f t="shared" si="2"/>
        <v>seventy four thousand,   and thirteen </v>
      </c>
      <c r="F6" s="68" t="str">
        <f t="shared" si="3"/>
        <v>=_____________</v>
      </c>
      <c r="G6" s="59"/>
      <c r="H6" s="60" t="str">
        <f t="shared" si="4"/>
        <v>seventy</v>
      </c>
      <c r="I6" s="60" t="str">
        <f t="shared" si="5"/>
        <v>four</v>
      </c>
      <c r="J6" s="61" t="s">
        <v>65</v>
      </c>
      <c r="K6" s="60">
        <f t="shared" si="6"/>
      </c>
      <c r="L6" s="49">
        <f t="shared" si="7"/>
      </c>
      <c r="M6" s="60" t="s">
        <v>46</v>
      </c>
      <c r="N6" s="62" t="str">
        <f t="shared" si="8"/>
        <v>thirteen</v>
      </c>
      <c r="O6" s="62">
        <f t="shared" si="9"/>
      </c>
      <c r="P6" s="63">
        <v>3</v>
      </c>
      <c r="Q6" s="63" t="s">
        <v>49</v>
      </c>
      <c r="R6" s="63" t="s">
        <v>36</v>
      </c>
      <c r="S6" s="63" t="s">
        <v>36</v>
      </c>
      <c r="T6" s="63" t="s">
        <v>49</v>
      </c>
      <c r="U6" s="63" t="s">
        <v>36</v>
      </c>
      <c r="V6" s="63">
        <f ca="1" t="shared" si="10"/>
        <v>6</v>
      </c>
      <c r="W6" s="63">
        <f ca="1" t="shared" si="11"/>
        <v>4</v>
      </c>
      <c r="X6" s="63">
        <f ca="1" t="shared" si="12"/>
        <v>11</v>
      </c>
      <c r="Y6" s="63">
        <f ca="1" t="shared" si="13"/>
        <v>11</v>
      </c>
      <c r="Z6" s="63">
        <f ca="1" t="shared" si="14"/>
        <v>4</v>
      </c>
    </row>
    <row r="7" spans="1:26" ht="17.25" customHeight="1">
      <c r="A7" s="59" t="s">
        <v>3</v>
      </c>
      <c r="B7" s="67" t="str">
        <f t="shared" si="0"/>
        <v>twenty  thousand, three hundred and thirty five</v>
      </c>
      <c r="C7" s="68" t="str">
        <f t="shared" si="1"/>
        <v>=_____________</v>
      </c>
      <c r="D7" s="59" t="s">
        <v>3</v>
      </c>
      <c r="E7" s="67" t="str">
        <f t="shared" si="2"/>
        <v>twenty  thousand, three hundred and thirty five</v>
      </c>
      <c r="F7" s="68" t="str">
        <f t="shared" si="3"/>
        <v>=_____________</v>
      </c>
      <c r="G7" s="59"/>
      <c r="H7" s="60" t="str">
        <f t="shared" si="4"/>
        <v>twenty</v>
      </c>
      <c r="I7" s="60">
        <f t="shared" si="5"/>
      </c>
      <c r="J7" s="61" t="s">
        <v>65</v>
      </c>
      <c r="K7" s="60" t="str">
        <f t="shared" si="6"/>
        <v>three</v>
      </c>
      <c r="L7" s="49" t="str">
        <f t="shared" si="7"/>
        <v>hundred</v>
      </c>
      <c r="M7" s="60" t="s">
        <v>46</v>
      </c>
      <c r="N7" s="62" t="str">
        <f t="shared" si="8"/>
        <v>thirty</v>
      </c>
      <c r="O7" s="62" t="str">
        <f t="shared" si="9"/>
        <v>five</v>
      </c>
      <c r="P7" s="63">
        <v>4</v>
      </c>
      <c r="Q7" s="63" t="s">
        <v>50</v>
      </c>
      <c r="R7" s="63" t="s">
        <v>37</v>
      </c>
      <c r="S7" s="63" t="s">
        <v>37</v>
      </c>
      <c r="T7" s="63" t="s">
        <v>50</v>
      </c>
      <c r="U7" s="63" t="s">
        <v>37</v>
      </c>
      <c r="V7" s="63">
        <f ca="1" t="shared" si="10"/>
        <v>9</v>
      </c>
      <c r="W7" s="63">
        <f ca="1" t="shared" si="11"/>
        <v>8</v>
      </c>
      <c r="X7" s="63">
        <f ca="1" t="shared" si="12"/>
        <v>3</v>
      </c>
      <c r="Y7" s="63">
        <f ca="1" t="shared" si="13"/>
        <v>2</v>
      </c>
      <c r="Z7" s="63">
        <f ca="1" t="shared" si="14"/>
        <v>5</v>
      </c>
    </row>
    <row r="8" spans="1:26" ht="17.25" customHeight="1">
      <c r="A8" s="59" t="s">
        <v>4</v>
      </c>
      <c r="B8" s="67" t="str">
        <f t="shared" si="0"/>
        <v>forty eight thousand, four hundred and sixteen </v>
      </c>
      <c r="C8" s="68" t="str">
        <f t="shared" si="1"/>
        <v>=_____________</v>
      </c>
      <c r="D8" s="59" t="s">
        <v>4</v>
      </c>
      <c r="E8" s="67" t="str">
        <f t="shared" si="2"/>
        <v>forty eight thousand, four hundred and sixteen </v>
      </c>
      <c r="F8" s="68" t="str">
        <f t="shared" si="3"/>
        <v>=_____________</v>
      </c>
      <c r="G8" s="59"/>
      <c r="H8" s="60" t="str">
        <f t="shared" si="4"/>
        <v>forty</v>
      </c>
      <c r="I8" s="60" t="str">
        <f t="shared" si="5"/>
        <v>eight</v>
      </c>
      <c r="J8" s="61" t="s">
        <v>65</v>
      </c>
      <c r="K8" s="60" t="str">
        <f t="shared" si="6"/>
        <v>four</v>
      </c>
      <c r="L8" s="49" t="str">
        <f t="shared" si="7"/>
        <v>hundred</v>
      </c>
      <c r="M8" s="60" t="s">
        <v>46</v>
      </c>
      <c r="N8" s="62" t="str">
        <f t="shared" si="8"/>
        <v>sixteen</v>
      </c>
      <c r="O8" s="62">
        <f t="shared" si="9"/>
      </c>
      <c r="P8" s="63">
        <v>5</v>
      </c>
      <c r="Q8" s="63" t="s">
        <v>51</v>
      </c>
      <c r="R8" s="63" t="s">
        <v>38</v>
      </c>
      <c r="S8" s="63" t="s">
        <v>38</v>
      </c>
      <c r="T8" s="63" t="s">
        <v>51</v>
      </c>
      <c r="U8" s="63" t="s">
        <v>38</v>
      </c>
      <c r="V8" s="63">
        <f ca="1" t="shared" si="10"/>
        <v>3</v>
      </c>
      <c r="W8" s="63">
        <f ca="1" t="shared" si="11"/>
        <v>8</v>
      </c>
      <c r="X8" s="63">
        <f ca="1" t="shared" si="12"/>
        <v>4</v>
      </c>
      <c r="Y8" s="63">
        <f ca="1" t="shared" si="13"/>
        <v>23</v>
      </c>
      <c r="Z8" s="63">
        <f ca="1" t="shared" si="14"/>
        <v>1</v>
      </c>
    </row>
    <row r="9" spans="1:26" ht="17.25" customHeight="1">
      <c r="A9" s="59" t="s">
        <v>5</v>
      </c>
      <c r="B9" s="67" t="str">
        <f t="shared" si="0"/>
        <v>fifty eight thousand,   and thirteen </v>
      </c>
      <c r="C9" s="68" t="str">
        <f t="shared" si="1"/>
        <v>=_____________</v>
      </c>
      <c r="D9" s="59" t="s">
        <v>5</v>
      </c>
      <c r="E9" s="67" t="str">
        <f t="shared" si="2"/>
        <v>fifty eight thousand,   and thirteen </v>
      </c>
      <c r="F9" s="68" t="str">
        <f t="shared" si="3"/>
        <v>=_____________</v>
      </c>
      <c r="G9" s="59"/>
      <c r="H9" s="60" t="str">
        <f t="shared" si="4"/>
        <v>fifty</v>
      </c>
      <c r="I9" s="60" t="str">
        <f t="shared" si="5"/>
        <v>eight</v>
      </c>
      <c r="J9" s="61" t="s">
        <v>65</v>
      </c>
      <c r="K9" s="60">
        <f t="shared" si="6"/>
      </c>
      <c r="L9" s="49">
        <f t="shared" si="7"/>
      </c>
      <c r="M9" s="60" t="s">
        <v>46</v>
      </c>
      <c r="N9" s="62" t="str">
        <f t="shared" si="8"/>
        <v>thirteen</v>
      </c>
      <c r="O9" s="62">
        <f t="shared" si="9"/>
      </c>
      <c r="P9" s="63">
        <v>6</v>
      </c>
      <c r="Q9" s="63" t="s">
        <v>52</v>
      </c>
      <c r="R9" s="63" t="s">
        <v>39</v>
      </c>
      <c r="S9" s="63" t="s">
        <v>39</v>
      </c>
      <c r="T9" s="63" t="s">
        <v>52</v>
      </c>
      <c r="U9" s="63" t="s">
        <v>39</v>
      </c>
      <c r="V9" s="63">
        <f ca="1" t="shared" si="10"/>
        <v>4</v>
      </c>
      <c r="W9" s="63">
        <f ca="1" t="shared" si="11"/>
        <v>8</v>
      </c>
      <c r="X9" s="63">
        <f ca="1" t="shared" si="12"/>
        <v>10</v>
      </c>
      <c r="Y9" s="63">
        <f ca="1" t="shared" si="13"/>
        <v>11</v>
      </c>
      <c r="Z9" s="63">
        <f ca="1" t="shared" si="14"/>
        <v>6</v>
      </c>
    </row>
    <row r="10" spans="1:26" ht="17.25" customHeight="1">
      <c r="A10" s="59" t="s">
        <v>6</v>
      </c>
      <c r="B10" s="67" t="str">
        <f t="shared" si="0"/>
        <v>fifty  thousand, nine hundred and ninety five</v>
      </c>
      <c r="C10" s="68" t="str">
        <f t="shared" si="1"/>
        <v>=_____________</v>
      </c>
      <c r="D10" s="59" t="s">
        <v>6</v>
      </c>
      <c r="E10" s="67" t="str">
        <f t="shared" si="2"/>
        <v>fifty  thousand, nine hundred and ninety five</v>
      </c>
      <c r="F10" s="68" t="str">
        <f t="shared" si="3"/>
        <v>=_____________</v>
      </c>
      <c r="G10" s="59"/>
      <c r="H10" s="60" t="str">
        <f t="shared" si="4"/>
        <v>fifty</v>
      </c>
      <c r="I10" s="60">
        <f t="shared" si="5"/>
      </c>
      <c r="J10" s="61" t="s">
        <v>65</v>
      </c>
      <c r="K10" s="60" t="str">
        <f t="shared" si="6"/>
        <v>nine</v>
      </c>
      <c r="L10" s="49" t="str">
        <f t="shared" si="7"/>
        <v>hundred</v>
      </c>
      <c r="M10" s="60" t="s">
        <v>46</v>
      </c>
      <c r="N10" s="62" t="str">
        <f t="shared" si="8"/>
        <v>ninety</v>
      </c>
      <c r="O10" s="62" t="str">
        <f t="shared" si="9"/>
        <v>five</v>
      </c>
      <c r="P10" s="63">
        <v>7</v>
      </c>
      <c r="Q10" s="63" t="s">
        <v>53</v>
      </c>
      <c r="R10" s="63" t="s">
        <v>40</v>
      </c>
      <c r="S10" s="63" t="s">
        <v>40</v>
      </c>
      <c r="T10" s="63" t="s">
        <v>53</v>
      </c>
      <c r="U10" s="63" t="s">
        <v>40</v>
      </c>
      <c r="V10" s="63">
        <f ca="1" t="shared" si="10"/>
        <v>12</v>
      </c>
      <c r="W10" s="63">
        <f ca="1" t="shared" si="11"/>
        <v>4</v>
      </c>
      <c r="X10" s="63">
        <f ca="1" t="shared" si="12"/>
        <v>9</v>
      </c>
      <c r="Y10" s="63">
        <f ca="1" t="shared" si="13"/>
        <v>8</v>
      </c>
      <c r="Z10" s="63">
        <f ca="1" t="shared" si="14"/>
        <v>5</v>
      </c>
    </row>
    <row r="11" spans="1:26" ht="17.25" customHeight="1">
      <c r="A11" s="59" t="s">
        <v>7</v>
      </c>
      <c r="B11" s="67" t="str">
        <f t="shared" si="0"/>
        <v>seventeen  thousand,   and fifty six</v>
      </c>
      <c r="C11" s="68" t="str">
        <f t="shared" si="1"/>
        <v>=_____________</v>
      </c>
      <c r="D11" s="59" t="s">
        <v>7</v>
      </c>
      <c r="E11" s="67" t="str">
        <f t="shared" si="2"/>
        <v>seventeen  thousand,   and fifty six</v>
      </c>
      <c r="F11" s="68" t="str">
        <f t="shared" si="3"/>
        <v>=_____________</v>
      </c>
      <c r="G11" s="59"/>
      <c r="H11" s="60" t="str">
        <f t="shared" si="4"/>
        <v>seventeen</v>
      </c>
      <c r="I11" s="60">
        <f t="shared" si="5"/>
      </c>
      <c r="J11" s="61" t="s">
        <v>65</v>
      </c>
      <c r="K11" s="60">
        <f t="shared" si="6"/>
      </c>
      <c r="L11" s="49">
        <f t="shared" si="7"/>
      </c>
      <c r="M11" s="60" t="s">
        <v>46</v>
      </c>
      <c r="N11" s="62" t="str">
        <f t="shared" si="8"/>
        <v>fifty</v>
      </c>
      <c r="O11" s="62" t="str">
        <f t="shared" si="9"/>
        <v>six</v>
      </c>
      <c r="P11" s="63">
        <v>8</v>
      </c>
      <c r="Q11" s="63" t="s">
        <v>54</v>
      </c>
      <c r="R11" s="63" t="s">
        <v>41</v>
      </c>
      <c r="S11" s="63" t="s">
        <v>41</v>
      </c>
      <c r="T11" s="63" t="s">
        <v>54</v>
      </c>
      <c r="U11" s="63" t="s">
        <v>41</v>
      </c>
      <c r="V11" s="63">
        <f ca="1" t="shared" si="10"/>
        <v>23</v>
      </c>
      <c r="W11" s="63">
        <f ca="1" t="shared" si="11"/>
        <v>9</v>
      </c>
      <c r="X11" s="63">
        <f ca="1" t="shared" si="12"/>
        <v>14</v>
      </c>
      <c r="Y11" s="63">
        <f ca="1" t="shared" si="13"/>
        <v>4</v>
      </c>
      <c r="Z11" s="63">
        <f ca="1" t="shared" si="14"/>
        <v>7</v>
      </c>
    </row>
    <row r="12" spans="1:26" ht="17.25" customHeight="1">
      <c r="A12" s="59" t="s">
        <v>8</v>
      </c>
      <c r="B12" s="67" t="str">
        <f t="shared" si="0"/>
        <v> six thousand,   and eleven six</v>
      </c>
      <c r="C12" s="68" t="str">
        <f t="shared" si="1"/>
        <v>=_____________</v>
      </c>
      <c r="D12" s="59" t="s">
        <v>8</v>
      </c>
      <c r="E12" s="67" t="str">
        <f t="shared" si="2"/>
        <v> six thousand,   and eleven six</v>
      </c>
      <c r="F12" s="68" t="str">
        <f t="shared" si="3"/>
        <v>=_____________</v>
      </c>
      <c r="G12" s="59"/>
      <c r="H12" s="60">
        <f t="shared" si="4"/>
      </c>
      <c r="I12" s="60" t="str">
        <f t="shared" si="5"/>
        <v>six</v>
      </c>
      <c r="J12" s="61" t="s">
        <v>65</v>
      </c>
      <c r="K12" s="60">
        <f t="shared" si="6"/>
      </c>
      <c r="L12" s="49">
        <f t="shared" si="7"/>
      </c>
      <c r="M12" s="60" t="s">
        <v>46</v>
      </c>
      <c r="N12" s="62" t="str">
        <f t="shared" si="8"/>
        <v>eleven</v>
      </c>
      <c r="O12" s="62" t="str">
        <f t="shared" si="9"/>
        <v>six</v>
      </c>
      <c r="P12" s="63">
        <v>9</v>
      </c>
      <c r="Q12" s="63" t="s">
        <v>47</v>
      </c>
      <c r="R12" s="63" t="s">
        <v>42</v>
      </c>
      <c r="S12" s="63" t="s">
        <v>42</v>
      </c>
      <c r="T12" s="63" t="s">
        <v>56</v>
      </c>
      <c r="U12" s="63" t="s">
        <v>42</v>
      </c>
      <c r="V12" s="63">
        <f ca="1" t="shared" si="10"/>
        <v>28</v>
      </c>
      <c r="W12" s="63">
        <f ca="1" t="shared" si="11"/>
        <v>6</v>
      </c>
      <c r="X12" s="63">
        <f ca="1" t="shared" si="12"/>
        <v>13</v>
      </c>
      <c r="Y12" s="63">
        <f ca="1" t="shared" si="13"/>
        <v>9</v>
      </c>
      <c r="Z12" s="63">
        <f ca="1" t="shared" si="14"/>
        <v>9</v>
      </c>
    </row>
    <row r="13" spans="1:26" ht="17.25" customHeight="1">
      <c r="A13" s="59" t="s">
        <v>9</v>
      </c>
      <c r="B13" s="67" t="str">
        <f t="shared" si="0"/>
        <v>seventy seven thousand,   and eleven five</v>
      </c>
      <c r="C13" s="68" t="str">
        <f t="shared" si="1"/>
        <v>=_____________</v>
      </c>
      <c r="D13" s="59" t="s">
        <v>9</v>
      </c>
      <c r="E13" s="67" t="str">
        <f t="shared" si="2"/>
        <v>seventy seven thousand,   and eleven five</v>
      </c>
      <c r="F13" s="68" t="str">
        <f t="shared" si="3"/>
        <v>=_____________</v>
      </c>
      <c r="G13" s="59"/>
      <c r="H13" s="60" t="str">
        <f t="shared" si="4"/>
        <v>seventy</v>
      </c>
      <c r="I13" s="60" t="str">
        <f t="shared" si="5"/>
        <v>seven</v>
      </c>
      <c r="J13" s="61" t="s">
        <v>65</v>
      </c>
      <c r="K13" s="60">
        <f t="shared" si="6"/>
      </c>
      <c r="L13" s="49">
        <f t="shared" si="7"/>
      </c>
      <c r="M13" s="60" t="s">
        <v>46</v>
      </c>
      <c r="N13" s="62" t="str">
        <f t="shared" si="8"/>
        <v>eleven</v>
      </c>
      <c r="O13" s="62" t="str">
        <f t="shared" si="9"/>
        <v>five</v>
      </c>
      <c r="P13" s="63">
        <v>10</v>
      </c>
      <c r="Q13" s="63" t="s">
        <v>48</v>
      </c>
      <c r="T13" s="63" t="s">
        <v>57</v>
      </c>
      <c r="V13" s="63">
        <f ca="1" t="shared" si="10"/>
        <v>6</v>
      </c>
      <c r="W13" s="63">
        <f ca="1" t="shared" si="11"/>
        <v>7</v>
      </c>
      <c r="X13" s="63">
        <f ca="1" t="shared" si="12"/>
        <v>16</v>
      </c>
      <c r="Y13" s="63">
        <f ca="1" t="shared" si="13"/>
        <v>9</v>
      </c>
      <c r="Z13" s="63">
        <f ca="1" t="shared" si="14"/>
        <v>5</v>
      </c>
    </row>
    <row r="14" spans="1:26" ht="17.25" customHeight="1">
      <c r="A14" s="59" t="s">
        <v>10</v>
      </c>
      <c r="B14" s="67" t="str">
        <f t="shared" si="0"/>
        <v>eighty two thousand,   and fourteen </v>
      </c>
      <c r="C14" s="68" t="str">
        <f t="shared" si="1"/>
        <v>=_____________</v>
      </c>
      <c r="D14" s="59" t="s">
        <v>10</v>
      </c>
      <c r="E14" s="67" t="str">
        <f t="shared" si="2"/>
        <v>eighty two thousand,   and fourteen </v>
      </c>
      <c r="F14" s="68" t="str">
        <f t="shared" si="3"/>
        <v>=_____________</v>
      </c>
      <c r="G14" s="59"/>
      <c r="H14" s="60" t="str">
        <f t="shared" si="4"/>
        <v>eighty</v>
      </c>
      <c r="I14" s="60" t="str">
        <f t="shared" si="5"/>
        <v>two</v>
      </c>
      <c r="J14" s="61" t="s">
        <v>65</v>
      </c>
      <c r="K14" s="60">
        <f t="shared" si="6"/>
      </c>
      <c r="L14" s="49">
        <f t="shared" si="7"/>
      </c>
      <c r="M14" s="60" t="s">
        <v>46</v>
      </c>
      <c r="N14" s="62" t="str">
        <f t="shared" si="8"/>
        <v>fourteen</v>
      </c>
      <c r="O14" s="62">
        <f t="shared" si="9"/>
      </c>
      <c r="P14" s="63">
        <v>11</v>
      </c>
      <c r="Q14" s="63" t="s">
        <v>49</v>
      </c>
      <c r="T14" s="63" t="s">
        <v>58</v>
      </c>
      <c r="V14" s="63">
        <f ca="1" t="shared" si="10"/>
        <v>7</v>
      </c>
      <c r="W14" s="63">
        <f ca="1" t="shared" si="11"/>
        <v>2</v>
      </c>
      <c r="X14" s="63">
        <f ca="1" t="shared" si="12"/>
        <v>15</v>
      </c>
      <c r="Y14" s="63">
        <f ca="1" t="shared" si="13"/>
        <v>21</v>
      </c>
      <c r="Z14" s="63">
        <f ca="1" t="shared" si="14"/>
        <v>7</v>
      </c>
    </row>
    <row r="15" spans="1:26" ht="17.25" customHeight="1">
      <c r="A15" s="59" t="s">
        <v>11</v>
      </c>
      <c r="B15" s="67" t="str">
        <f t="shared" si="0"/>
        <v>sixteen  thousand,   and ninety five</v>
      </c>
      <c r="C15" s="68" t="str">
        <f t="shared" si="1"/>
        <v>=_____________</v>
      </c>
      <c r="D15" s="59" t="s">
        <v>11</v>
      </c>
      <c r="E15" s="67" t="str">
        <f t="shared" si="2"/>
        <v>sixteen  thousand,   and ninety five</v>
      </c>
      <c r="F15" s="68" t="str">
        <f t="shared" si="3"/>
        <v>=_____________</v>
      </c>
      <c r="G15" s="59"/>
      <c r="H15" s="60" t="str">
        <f t="shared" si="4"/>
        <v>sixteen</v>
      </c>
      <c r="I15" s="60">
        <f t="shared" si="5"/>
      </c>
      <c r="J15" s="61" t="s">
        <v>65</v>
      </c>
      <c r="K15" s="60">
        <f t="shared" si="6"/>
      </c>
      <c r="L15" s="49">
        <f t="shared" si="7"/>
      </c>
      <c r="M15" s="60" t="s">
        <v>46</v>
      </c>
      <c r="N15" s="62" t="str">
        <f t="shared" si="8"/>
        <v>ninety</v>
      </c>
      <c r="O15" s="62" t="str">
        <f t="shared" si="9"/>
        <v>five</v>
      </c>
      <c r="P15" s="63">
        <v>12</v>
      </c>
      <c r="Q15" s="63" t="s">
        <v>50</v>
      </c>
      <c r="T15" s="63" t="s">
        <v>59</v>
      </c>
      <c r="V15" s="63">
        <f ca="1" t="shared" si="10"/>
        <v>22</v>
      </c>
      <c r="W15" s="63">
        <f ca="1" t="shared" si="11"/>
        <v>5</v>
      </c>
      <c r="X15" s="63">
        <f ca="1" t="shared" si="12"/>
        <v>12</v>
      </c>
      <c r="Y15" s="63">
        <f ca="1" t="shared" si="13"/>
        <v>8</v>
      </c>
      <c r="Z15" s="63">
        <f ca="1" t="shared" si="14"/>
        <v>5</v>
      </c>
    </row>
    <row r="16" spans="1:26" ht="17.25" customHeight="1">
      <c r="A16" s="59" t="s">
        <v>12</v>
      </c>
      <c r="B16" s="67" t="str">
        <f t="shared" si="0"/>
        <v>eighty seven thousand, two hundred and twelve </v>
      </c>
      <c r="C16" s="68" t="str">
        <f t="shared" si="1"/>
        <v>=_____________</v>
      </c>
      <c r="D16" s="59" t="s">
        <v>12</v>
      </c>
      <c r="E16" s="67" t="str">
        <f t="shared" si="2"/>
        <v>eighty seven thousand, two hundred and twelve </v>
      </c>
      <c r="F16" s="68" t="str">
        <f t="shared" si="3"/>
        <v>=_____________</v>
      </c>
      <c r="G16" s="59"/>
      <c r="H16" s="60" t="str">
        <f t="shared" si="4"/>
        <v>eighty</v>
      </c>
      <c r="I16" s="60" t="str">
        <f t="shared" si="5"/>
        <v>seven</v>
      </c>
      <c r="J16" s="61" t="s">
        <v>65</v>
      </c>
      <c r="K16" s="60" t="str">
        <f t="shared" si="6"/>
        <v>two</v>
      </c>
      <c r="L16" s="49" t="str">
        <f t="shared" si="7"/>
        <v>hundred</v>
      </c>
      <c r="M16" s="60" t="s">
        <v>46</v>
      </c>
      <c r="N16" s="62" t="str">
        <f t="shared" si="8"/>
        <v>twelve</v>
      </c>
      <c r="O16" s="62">
        <f t="shared" si="9"/>
      </c>
      <c r="P16" s="63">
        <v>13</v>
      </c>
      <c r="Q16" s="63" t="s">
        <v>51</v>
      </c>
      <c r="T16" s="63" t="s">
        <v>60</v>
      </c>
      <c r="V16" s="63">
        <f ca="1" t="shared" si="10"/>
        <v>7</v>
      </c>
      <c r="W16" s="63">
        <f ca="1" t="shared" si="11"/>
        <v>7</v>
      </c>
      <c r="X16" s="63">
        <f ca="1" t="shared" si="12"/>
        <v>2</v>
      </c>
      <c r="Y16" s="63">
        <f ca="1" t="shared" si="13"/>
        <v>10</v>
      </c>
      <c r="Z16" s="63">
        <f ca="1" t="shared" si="14"/>
        <v>4</v>
      </c>
    </row>
    <row r="17" spans="1:26" ht="17.25" customHeight="1">
      <c r="A17" s="59" t="s">
        <v>13</v>
      </c>
      <c r="B17" s="67" t="str">
        <f t="shared" si="0"/>
        <v>thirteen  thousand, six hundred and twelve </v>
      </c>
      <c r="C17" s="68" t="str">
        <f t="shared" si="1"/>
        <v>=_____________</v>
      </c>
      <c r="D17" s="59" t="s">
        <v>13</v>
      </c>
      <c r="E17" s="67" t="str">
        <f t="shared" si="2"/>
        <v>thirteen  thousand, six hundred and twelve </v>
      </c>
      <c r="F17" s="68" t="str">
        <f t="shared" si="3"/>
        <v>=_____________</v>
      </c>
      <c r="G17" s="59"/>
      <c r="H17" s="60" t="str">
        <f t="shared" si="4"/>
        <v>thirteen</v>
      </c>
      <c r="I17" s="60">
        <f t="shared" si="5"/>
      </c>
      <c r="J17" s="61" t="s">
        <v>65</v>
      </c>
      <c r="K17" s="60" t="str">
        <f t="shared" si="6"/>
        <v>six</v>
      </c>
      <c r="L17" s="49" t="str">
        <f t="shared" si="7"/>
        <v>hundred</v>
      </c>
      <c r="M17" s="60" t="s">
        <v>46</v>
      </c>
      <c r="N17" s="62" t="str">
        <f t="shared" si="8"/>
        <v>twelve</v>
      </c>
      <c r="O17" s="62">
        <f t="shared" si="9"/>
      </c>
      <c r="P17" s="63">
        <v>14</v>
      </c>
      <c r="Q17" s="63" t="s">
        <v>52</v>
      </c>
      <c r="T17" s="63" t="s">
        <v>61</v>
      </c>
      <c r="V17" s="63">
        <f ca="1" t="shared" si="10"/>
        <v>19</v>
      </c>
      <c r="W17" s="63">
        <f ca="1" t="shared" si="11"/>
        <v>4</v>
      </c>
      <c r="X17" s="63">
        <f ca="1" t="shared" si="12"/>
        <v>6</v>
      </c>
      <c r="Y17" s="63">
        <f ca="1" t="shared" si="13"/>
        <v>19</v>
      </c>
      <c r="Z17" s="63">
        <f ca="1" t="shared" si="14"/>
        <v>9</v>
      </c>
    </row>
    <row r="18" spans="1:26" ht="17.25" customHeight="1">
      <c r="A18" s="59" t="s">
        <v>14</v>
      </c>
      <c r="B18" s="67" t="str">
        <f t="shared" si="0"/>
        <v>seventy  thousand,   and fifteen </v>
      </c>
      <c r="C18" s="68" t="str">
        <f t="shared" si="1"/>
        <v>=_____________</v>
      </c>
      <c r="D18" s="59" t="s">
        <v>14</v>
      </c>
      <c r="E18" s="67" t="str">
        <f t="shared" si="2"/>
        <v>seventy  thousand,   and fifteen </v>
      </c>
      <c r="F18" s="68" t="str">
        <f t="shared" si="3"/>
        <v>=_____________</v>
      </c>
      <c r="G18" s="59"/>
      <c r="H18" s="60" t="str">
        <f t="shared" si="4"/>
        <v>seventy</v>
      </c>
      <c r="I18" s="60">
        <f t="shared" si="5"/>
      </c>
      <c r="J18" s="61" t="s">
        <v>65</v>
      </c>
      <c r="K18" s="60">
        <f t="shared" si="6"/>
      </c>
      <c r="L18" s="49">
        <f t="shared" si="7"/>
      </c>
      <c r="M18" s="60" t="s">
        <v>46</v>
      </c>
      <c r="N18" s="62" t="str">
        <f t="shared" si="8"/>
        <v>fifteen</v>
      </c>
      <c r="O18" s="62">
        <f t="shared" si="9"/>
      </c>
      <c r="P18" s="63">
        <v>15</v>
      </c>
      <c r="Q18" s="63" t="s">
        <v>53</v>
      </c>
      <c r="T18" s="63" t="s">
        <v>62</v>
      </c>
      <c r="V18" s="63">
        <f ca="1" t="shared" si="10"/>
        <v>14</v>
      </c>
      <c r="W18" s="63">
        <f ca="1" t="shared" si="11"/>
        <v>8</v>
      </c>
      <c r="X18" s="63">
        <f ca="1" t="shared" si="12"/>
        <v>13</v>
      </c>
      <c r="Y18" s="63">
        <f ca="1" t="shared" si="13"/>
        <v>22</v>
      </c>
      <c r="Z18" s="63">
        <f ca="1" t="shared" si="14"/>
        <v>2</v>
      </c>
    </row>
    <row r="19" spans="1:26" ht="17.25" customHeight="1">
      <c r="A19" s="59" t="s">
        <v>15</v>
      </c>
      <c r="B19" s="67" t="str">
        <f t="shared" si="0"/>
        <v>twenty  thousand, four hundred and sixteen </v>
      </c>
      <c r="C19" s="68" t="str">
        <f t="shared" si="1"/>
        <v>=_____________</v>
      </c>
      <c r="D19" s="59" t="s">
        <v>15</v>
      </c>
      <c r="E19" s="67" t="str">
        <f t="shared" si="2"/>
        <v>twenty  thousand, four hundred and sixteen </v>
      </c>
      <c r="F19" s="68" t="str">
        <f t="shared" si="3"/>
        <v>=_____________</v>
      </c>
      <c r="G19" s="59"/>
      <c r="H19" s="60" t="str">
        <f t="shared" si="4"/>
        <v>twenty</v>
      </c>
      <c r="I19" s="60">
        <f t="shared" si="5"/>
      </c>
      <c r="J19" s="61" t="s">
        <v>65</v>
      </c>
      <c r="K19" s="60" t="str">
        <f t="shared" si="6"/>
        <v>four</v>
      </c>
      <c r="L19" s="49" t="str">
        <f t="shared" si="7"/>
        <v>hundred</v>
      </c>
      <c r="M19" s="60" t="s">
        <v>46</v>
      </c>
      <c r="N19" s="62" t="str">
        <f t="shared" si="8"/>
        <v>sixteen</v>
      </c>
      <c r="O19" s="62">
        <f t="shared" si="9"/>
      </c>
      <c r="P19" s="63">
        <v>16</v>
      </c>
      <c r="Q19" s="63" t="s">
        <v>54</v>
      </c>
      <c r="T19" s="63" t="s">
        <v>63</v>
      </c>
      <c r="V19" s="63">
        <f ca="1" t="shared" si="10"/>
        <v>9</v>
      </c>
      <c r="W19" s="63">
        <f ca="1" t="shared" si="11"/>
        <v>8</v>
      </c>
      <c r="X19" s="63">
        <f ca="1" t="shared" si="12"/>
        <v>4</v>
      </c>
      <c r="Y19" s="63">
        <f ca="1" t="shared" si="13"/>
        <v>23</v>
      </c>
      <c r="Z19" s="63">
        <f ca="1" t="shared" si="14"/>
        <v>8</v>
      </c>
    </row>
    <row r="20" spans="1:26" ht="17.25" customHeight="1">
      <c r="A20" s="59" t="s">
        <v>16</v>
      </c>
      <c r="B20" s="67" t="str">
        <f t="shared" si="0"/>
        <v>eighteen  thousand, eight hundred and fourteen </v>
      </c>
      <c r="C20" s="68" t="str">
        <f t="shared" si="1"/>
        <v>=_____________</v>
      </c>
      <c r="D20" s="59" t="s">
        <v>16</v>
      </c>
      <c r="E20" s="67" t="str">
        <f t="shared" si="2"/>
        <v>eighteen  thousand, eight hundred and fourteen </v>
      </c>
      <c r="F20" s="68" t="str">
        <f t="shared" si="3"/>
        <v>=_____________</v>
      </c>
      <c r="G20" s="59"/>
      <c r="H20" s="60" t="str">
        <f t="shared" si="4"/>
        <v>eighteen</v>
      </c>
      <c r="I20" s="60">
        <f t="shared" si="5"/>
      </c>
      <c r="J20" s="61" t="s">
        <v>65</v>
      </c>
      <c r="K20" s="60" t="str">
        <f t="shared" si="6"/>
        <v>eight</v>
      </c>
      <c r="L20" s="49" t="str">
        <f t="shared" si="7"/>
        <v>hundred</v>
      </c>
      <c r="M20" s="60" t="s">
        <v>46</v>
      </c>
      <c r="N20" s="62" t="str">
        <f t="shared" si="8"/>
        <v>fourteen</v>
      </c>
      <c r="O20" s="62">
        <f t="shared" si="9"/>
      </c>
      <c r="P20" s="63">
        <v>17</v>
      </c>
      <c r="Q20" s="63" t="s">
        <v>56</v>
      </c>
      <c r="T20" s="63" t="s">
        <v>64</v>
      </c>
      <c r="V20" s="63">
        <f ca="1" t="shared" si="10"/>
        <v>24</v>
      </c>
      <c r="W20" s="63">
        <f ca="1" t="shared" si="11"/>
        <v>6</v>
      </c>
      <c r="X20" s="63">
        <f ca="1" t="shared" si="12"/>
        <v>8</v>
      </c>
      <c r="Y20" s="63">
        <f ca="1" t="shared" si="13"/>
        <v>12</v>
      </c>
      <c r="Z20" s="63">
        <f ca="1" t="shared" si="14"/>
        <v>2</v>
      </c>
    </row>
    <row r="21" spans="1:26" ht="17.25" customHeight="1">
      <c r="A21" s="59" t="s">
        <v>17</v>
      </c>
      <c r="B21" s="67" t="str">
        <f t="shared" si="0"/>
        <v>ten  thousand, seven hundred and nineteen </v>
      </c>
      <c r="C21" s="68" t="str">
        <f t="shared" si="1"/>
        <v>=_____________</v>
      </c>
      <c r="D21" s="59" t="s">
        <v>17</v>
      </c>
      <c r="E21" s="67" t="str">
        <f t="shared" si="2"/>
        <v>ten  thousand, seven hundred and nineteen </v>
      </c>
      <c r="F21" s="68" t="str">
        <f t="shared" si="3"/>
        <v>=_____________</v>
      </c>
      <c r="G21" s="59"/>
      <c r="H21" s="60" t="str">
        <f t="shared" si="4"/>
        <v>ten</v>
      </c>
      <c r="I21" s="60">
        <f t="shared" si="5"/>
      </c>
      <c r="J21" s="61" t="s">
        <v>65</v>
      </c>
      <c r="K21" s="60" t="str">
        <f t="shared" si="6"/>
        <v>seven</v>
      </c>
      <c r="L21" s="49" t="str">
        <f t="shared" si="7"/>
        <v>hundred</v>
      </c>
      <c r="M21" s="60" t="s">
        <v>46</v>
      </c>
      <c r="N21" s="62" t="str">
        <f t="shared" si="8"/>
        <v>nineteen</v>
      </c>
      <c r="O21" s="62">
        <f t="shared" si="9"/>
      </c>
      <c r="P21" s="63">
        <v>18</v>
      </c>
      <c r="Q21" s="63" t="s">
        <v>57</v>
      </c>
      <c r="T21" s="63" t="s">
        <v>56</v>
      </c>
      <c r="V21" s="63">
        <f ca="1" t="shared" si="10"/>
        <v>26</v>
      </c>
      <c r="W21" s="63">
        <f ca="1" t="shared" si="11"/>
        <v>2</v>
      </c>
      <c r="X21" s="63">
        <f ca="1" t="shared" si="12"/>
        <v>7</v>
      </c>
      <c r="Y21" s="63">
        <f ca="1" t="shared" si="13"/>
        <v>17</v>
      </c>
      <c r="Z21" s="63">
        <f ca="1" t="shared" si="14"/>
        <v>4</v>
      </c>
    </row>
    <row r="22" spans="1:26" ht="17.25" customHeight="1">
      <c r="A22" s="59" t="s">
        <v>18</v>
      </c>
      <c r="B22" s="67" t="str">
        <f t="shared" si="0"/>
        <v>nineteen  thousand,   and ninety six</v>
      </c>
      <c r="C22" s="68" t="str">
        <f t="shared" si="1"/>
        <v>=_____________</v>
      </c>
      <c r="D22" s="59" t="s">
        <v>18</v>
      </c>
      <c r="E22" s="67" t="str">
        <f t="shared" si="2"/>
        <v>nineteen  thousand,   and ninety six</v>
      </c>
      <c r="F22" s="68" t="str">
        <f t="shared" si="3"/>
        <v>=_____________</v>
      </c>
      <c r="G22" s="59"/>
      <c r="H22" s="60" t="str">
        <f t="shared" si="4"/>
        <v>nineteen</v>
      </c>
      <c r="I22" s="60">
        <f t="shared" si="5"/>
      </c>
      <c r="J22" s="61" t="s">
        <v>65</v>
      </c>
      <c r="K22" s="60">
        <f t="shared" si="6"/>
      </c>
      <c r="L22" s="49">
        <f t="shared" si="7"/>
      </c>
      <c r="M22" s="60" t="s">
        <v>46</v>
      </c>
      <c r="N22" s="62" t="str">
        <f t="shared" si="8"/>
        <v>ninety</v>
      </c>
      <c r="O22" s="62" t="str">
        <f t="shared" si="9"/>
        <v>six</v>
      </c>
      <c r="P22" s="63">
        <v>19</v>
      </c>
      <c r="Q22" s="63" t="s">
        <v>58</v>
      </c>
      <c r="T22" s="63" t="s">
        <v>57</v>
      </c>
      <c r="V22" s="63">
        <f ca="1" t="shared" si="10"/>
        <v>25</v>
      </c>
      <c r="W22" s="63">
        <f ca="1" t="shared" si="11"/>
        <v>6</v>
      </c>
      <c r="X22" s="63">
        <f ca="1" t="shared" si="12"/>
        <v>11</v>
      </c>
      <c r="Y22" s="63">
        <f ca="1" t="shared" si="13"/>
        <v>8</v>
      </c>
      <c r="Z22" s="63">
        <f ca="1" t="shared" si="14"/>
        <v>9</v>
      </c>
    </row>
    <row r="23" spans="1:26" ht="17.25" customHeight="1">
      <c r="A23" s="59" t="s">
        <v>19</v>
      </c>
      <c r="B23" s="67" t="str">
        <f t="shared" si="0"/>
        <v> nine thousand, seven hundred and ninety six</v>
      </c>
      <c r="C23" s="68" t="str">
        <f t="shared" si="1"/>
        <v>=_____________</v>
      </c>
      <c r="D23" s="59" t="s">
        <v>19</v>
      </c>
      <c r="E23" s="67" t="str">
        <f t="shared" si="2"/>
        <v> nine thousand, seven hundred and ninety six</v>
      </c>
      <c r="F23" s="68" t="str">
        <f t="shared" si="3"/>
        <v>=_____________</v>
      </c>
      <c r="G23" s="59"/>
      <c r="H23" s="60">
        <f t="shared" si="4"/>
      </c>
      <c r="I23" s="60" t="str">
        <f t="shared" si="5"/>
        <v>nine</v>
      </c>
      <c r="J23" s="61" t="s">
        <v>65</v>
      </c>
      <c r="K23" s="60" t="str">
        <f t="shared" si="6"/>
        <v>seven</v>
      </c>
      <c r="L23" s="49" t="str">
        <f t="shared" si="7"/>
        <v>hundred</v>
      </c>
      <c r="M23" s="60" t="s">
        <v>46</v>
      </c>
      <c r="N23" s="62" t="str">
        <f t="shared" si="8"/>
        <v>ninety</v>
      </c>
      <c r="O23" s="62" t="str">
        <f t="shared" si="9"/>
        <v>six</v>
      </c>
      <c r="P23" s="63">
        <v>20</v>
      </c>
      <c r="Q23" s="63" t="s">
        <v>59</v>
      </c>
      <c r="T23" s="63" t="s">
        <v>58</v>
      </c>
      <c r="V23" s="63">
        <f ca="1" t="shared" si="10"/>
        <v>28</v>
      </c>
      <c r="W23" s="63">
        <f ca="1" t="shared" si="11"/>
        <v>9</v>
      </c>
      <c r="X23" s="63">
        <f ca="1" t="shared" si="12"/>
        <v>7</v>
      </c>
      <c r="Y23" s="63">
        <f ca="1" t="shared" si="13"/>
        <v>8</v>
      </c>
      <c r="Z23" s="63">
        <f ca="1" t="shared" si="14"/>
        <v>9</v>
      </c>
    </row>
    <row r="24" spans="1:26" ht="17.25" customHeight="1">
      <c r="A24" s="59" t="s">
        <v>20</v>
      </c>
      <c r="B24" s="67" t="str">
        <f t="shared" si="0"/>
        <v>nineteen  thousand, one hundred and eleven six</v>
      </c>
      <c r="C24" s="68" t="str">
        <f t="shared" si="1"/>
        <v>=_____________</v>
      </c>
      <c r="D24" s="59" t="s">
        <v>20</v>
      </c>
      <c r="E24" s="67" t="str">
        <f t="shared" si="2"/>
        <v>nineteen  thousand, one hundred and eleven six</v>
      </c>
      <c r="F24" s="68" t="str">
        <f t="shared" si="3"/>
        <v>=_____________</v>
      </c>
      <c r="G24" s="59"/>
      <c r="H24" s="60" t="str">
        <f t="shared" si="4"/>
        <v>nineteen</v>
      </c>
      <c r="I24" s="60">
        <f t="shared" si="5"/>
      </c>
      <c r="J24" s="61" t="s">
        <v>65</v>
      </c>
      <c r="K24" s="60" t="str">
        <f t="shared" si="6"/>
        <v>one</v>
      </c>
      <c r="L24" s="49" t="str">
        <f t="shared" si="7"/>
        <v>hundred</v>
      </c>
      <c r="M24" s="60" t="s">
        <v>46</v>
      </c>
      <c r="N24" s="62" t="str">
        <f t="shared" si="8"/>
        <v>eleven</v>
      </c>
      <c r="O24" s="62" t="str">
        <f t="shared" si="9"/>
        <v>six</v>
      </c>
      <c r="P24" s="63">
        <v>21</v>
      </c>
      <c r="Q24" s="63" t="s">
        <v>60</v>
      </c>
      <c r="T24" s="63" t="s">
        <v>59</v>
      </c>
      <c r="V24" s="63">
        <f ca="1" t="shared" si="10"/>
        <v>25</v>
      </c>
      <c r="W24" s="63">
        <f ca="1" t="shared" si="11"/>
        <v>7</v>
      </c>
      <c r="X24" s="63">
        <f ca="1" t="shared" si="12"/>
        <v>1</v>
      </c>
      <c r="Y24" s="63">
        <f ca="1" t="shared" si="13"/>
        <v>9</v>
      </c>
      <c r="Z24" s="63">
        <f ca="1" t="shared" si="14"/>
        <v>9</v>
      </c>
    </row>
    <row r="25" spans="1:26" ht="17.25" customHeight="1">
      <c r="A25" s="59" t="s">
        <v>21</v>
      </c>
      <c r="B25" s="67" t="str">
        <f t="shared" si="0"/>
        <v>forty  thousand, two hundred and twenty one</v>
      </c>
      <c r="C25" s="68" t="str">
        <f t="shared" si="1"/>
        <v>=_____________</v>
      </c>
      <c r="D25" s="59" t="s">
        <v>21</v>
      </c>
      <c r="E25" s="67" t="str">
        <f t="shared" si="2"/>
        <v>forty  thousand, two hundred and twenty one</v>
      </c>
      <c r="F25" s="68" t="str">
        <f t="shared" si="3"/>
        <v>=_____________</v>
      </c>
      <c r="G25" s="59"/>
      <c r="H25" s="60" t="str">
        <f t="shared" si="4"/>
        <v>forty</v>
      </c>
      <c r="I25" s="60">
        <f t="shared" si="5"/>
      </c>
      <c r="J25" s="61" t="s">
        <v>65</v>
      </c>
      <c r="K25" s="60" t="str">
        <f t="shared" si="6"/>
        <v>two</v>
      </c>
      <c r="L25" s="49" t="str">
        <f t="shared" si="7"/>
        <v>hundred</v>
      </c>
      <c r="M25" s="60" t="s">
        <v>46</v>
      </c>
      <c r="N25" s="62" t="str">
        <f t="shared" si="8"/>
        <v>twenty</v>
      </c>
      <c r="O25" s="62" t="str">
        <f t="shared" si="9"/>
        <v>one</v>
      </c>
      <c r="P25" s="63">
        <v>22</v>
      </c>
      <c r="Q25" s="63" t="s">
        <v>61</v>
      </c>
      <c r="T25" s="63" t="s">
        <v>60</v>
      </c>
      <c r="V25" s="63">
        <f ca="1" t="shared" si="10"/>
        <v>11</v>
      </c>
      <c r="W25" s="63">
        <f ca="1" t="shared" si="11"/>
        <v>5</v>
      </c>
      <c r="X25" s="63">
        <f ca="1" t="shared" si="12"/>
        <v>2</v>
      </c>
      <c r="Y25" s="63">
        <f ca="1" t="shared" si="13"/>
        <v>1</v>
      </c>
      <c r="Z25" s="63">
        <f ca="1" t="shared" si="14"/>
        <v>1</v>
      </c>
    </row>
    <row r="26" spans="1:26" ht="17.25" customHeight="1">
      <c r="A26" s="59" t="s">
        <v>22</v>
      </c>
      <c r="B26" s="67" t="str">
        <f t="shared" si="0"/>
        <v>ten  thousand,   and ten </v>
      </c>
      <c r="C26" s="68" t="str">
        <f t="shared" si="1"/>
        <v>=_____________</v>
      </c>
      <c r="D26" s="59" t="s">
        <v>22</v>
      </c>
      <c r="E26" s="67" t="str">
        <f t="shared" si="2"/>
        <v>ten  thousand,   and ten </v>
      </c>
      <c r="F26" s="68" t="str">
        <f t="shared" si="3"/>
        <v>=_____________</v>
      </c>
      <c r="G26" s="59"/>
      <c r="H26" s="60" t="str">
        <f t="shared" si="4"/>
        <v>ten</v>
      </c>
      <c r="I26" s="60">
        <f t="shared" si="5"/>
      </c>
      <c r="J26" s="61" t="s">
        <v>65</v>
      </c>
      <c r="K26" s="60">
        <f t="shared" si="6"/>
      </c>
      <c r="L26" s="49">
        <f t="shared" si="7"/>
      </c>
      <c r="M26" s="60" t="s">
        <v>46</v>
      </c>
      <c r="N26" s="62" t="str">
        <f t="shared" si="8"/>
        <v>ten</v>
      </c>
      <c r="O26" s="62">
        <f t="shared" si="9"/>
      </c>
      <c r="P26" s="63">
        <v>23</v>
      </c>
      <c r="Q26" s="63" t="s">
        <v>62</v>
      </c>
      <c r="T26" s="63" t="s">
        <v>61</v>
      </c>
      <c r="V26" s="63">
        <f ca="1" t="shared" si="10"/>
        <v>26</v>
      </c>
      <c r="W26" s="63">
        <f ca="1" t="shared" si="11"/>
        <v>9</v>
      </c>
      <c r="X26" s="63">
        <f ca="1" t="shared" si="12"/>
        <v>14</v>
      </c>
      <c r="Y26" s="63">
        <f ca="1" t="shared" si="13"/>
        <v>26</v>
      </c>
      <c r="Z26" s="63">
        <f ca="1" t="shared" si="14"/>
        <v>8</v>
      </c>
    </row>
    <row r="27" spans="1:26" ht="17.25" customHeight="1">
      <c r="A27" s="59" t="s">
        <v>23</v>
      </c>
      <c r="B27" s="67" t="str">
        <f t="shared" si="0"/>
        <v>fourteen  thousand,   and thirteen </v>
      </c>
      <c r="C27" s="68" t="str">
        <f t="shared" si="1"/>
        <v>=_____________</v>
      </c>
      <c r="D27" s="59" t="s">
        <v>23</v>
      </c>
      <c r="E27" s="67" t="str">
        <f t="shared" si="2"/>
        <v>fourteen  thousand,   and thirteen </v>
      </c>
      <c r="F27" s="68" t="str">
        <f t="shared" si="3"/>
        <v>=_____________</v>
      </c>
      <c r="G27" s="59"/>
      <c r="H27" s="60" t="str">
        <f t="shared" si="4"/>
        <v>fourteen</v>
      </c>
      <c r="I27" s="60">
        <f t="shared" si="5"/>
      </c>
      <c r="J27" s="61" t="s">
        <v>65</v>
      </c>
      <c r="K27" s="60">
        <f t="shared" si="6"/>
      </c>
      <c r="L27" s="49">
        <f t="shared" si="7"/>
      </c>
      <c r="M27" s="60" t="s">
        <v>46</v>
      </c>
      <c r="N27" s="62" t="str">
        <f t="shared" si="8"/>
        <v>thirteen</v>
      </c>
      <c r="O27" s="62">
        <f t="shared" si="9"/>
      </c>
      <c r="P27" s="63">
        <v>24</v>
      </c>
      <c r="Q27" s="63" t="s">
        <v>63</v>
      </c>
      <c r="T27" s="63" t="s">
        <v>62</v>
      </c>
      <c r="V27" s="63">
        <f ca="1" t="shared" si="10"/>
        <v>20</v>
      </c>
      <c r="W27" s="63">
        <f ca="1" t="shared" si="11"/>
        <v>1</v>
      </c>
      <c r="X27" s="63">
        <f ca="1" t="shared" si="12"/>
        <v>11</v>
      </c>
      <c r="Y27" s="63">
        <f ca="1" t="shared" si="13"/>
        <v>20</v>
      </c>
      <c r="Z27" s="63">
        <f ca="1" t="shared" si="14"/>
        <v>1</v>
      </c>
    </row>
    <row r="28" spans="1:26" ht="17.25" customHeight="1">
      <c r="A28" s="59" t="s">
        <v>24</v>
      </c>
      <c r="B28" s="67" t="str">
        <f t="shared" si="0"/>
        <v>thirty four thousand, seven hundred and fourteen </v>
      </c>
      <c r="C28" s="68" t="str">
        <f t="shared" si="1"/>
        <v>=_____________</v>
      </c>
      <c r="D28" s="59" t="s">
        <v>24</v>
      </c>
      <c r="E28" s="67" t="str">
        <f t="shared" si="2"/>
        <v>thirty four thousand, seven hundred and fourteen </v>
      </c>
      <c r="F28" s="68" t="str">
        <f t="shared" si="3"/>
        <v>=_____________</v>
      </c>
      <c r="G28" s="59"/>
      <c r="H28" s="60" t="str">
        <f t="shared" si="4"/>
        <v>thirty</v>
      </c>
      <c r="I28" s="60" t="str">
        <f t="shared" si="5"/>
        <v>four</v>
      </c>
      <c r="J28" s="61" t="s">
        <v>65</v>
      </c>
      <c r="K28" s="60" t="str">
        <f t="shared" si="6"/>
        <v>seven</v>
      </c>
      <c r="L28" s="49" t="str">
        <f t="shared" si="7"/>
        <v>hundred</v>
      </c>
      <c r="M28" s="60" t="s">
        <v>46</v>
      </c>
      <c r="N28" s="62" t="str">
        <f t="shared" si="8"/>
        <v>fourteen</v>
      </c>
      <c r="O28" s="62">
        <f t="shared" si="9"/>
      </c>
      <c r="P28" s="63">
        <v>25</v>
      </c>
      <c r="Q28" s="63" t="s">
        <v>64</v>
      </c>
      <c r="T28" s="63" t="s">
        <v>63</v>
      </c>
      <c r="V28" s="63">
        <f ca="1" t="shared" si="10"/>
        <v>2</v>
      </c>
      <c r="W28" s="63">
        <f ca="1" t="shared" si="11"/>
        <v>4</v>
      </c>
      <c r="X28" s="63">
        <f ca="1" t="shared" si="12"/>
        <v>7</v>
      </c>
      <c r="Y28" s="63">
        <f ca="1" t="shared" si="13"/>
        <v>12</v>
      </c>
      <c r="Z28" s="63">
        <f ca="1" t="shared" si="14"/>
        <v>7</v>
      </c>
    </row>
    <row r="29" spans="1:26" ht="17.25" customHeight="1">
      <c r="A29" s="59" t="s">
        <v>25</v>
      </c>
      <c r="B29" s="67" t="str">
        <f t="shared" si="0"/>
        <v>seventy  thousand, two hundred and  one</v>
      </c>
      <c r="C29" s="68" t="str">
        <f t="shared" si="1"/>
        <v>=_____________</v>
      </c>
      <c r="D29" s="59" t="s">
        <v>25</v>
      </c>
      <c r="E29" s="67" t="str">
        <f t="shared" si="2"/>
        <v>seventy  thousand, two hundred and  one</v>
      </c>
      <c r="F29" s="68" t="str">
        <f t="shared" si="3"/>
        <v>=_____________</v>
      </c>
      <c r="G29" s="59"/>
      <c r="H29" s="60" t="str">
        <f t="shared" si="4"/>
        <v>seventy</v>
      </c>
      <c r="I29" s="60">
        <f t="shared" si="5"/>
      </c>
      <c r="J29" s="61" t="s">
        <v>65</v>
      </c>
      <c r="K29" s="60" t="str">
        <f t="shared" si="6"/>
        <v>two</v>
      </c>
      <c r="L29" s="49" t="str">
        <f t="shared" si="7"/>
        <v>hundred</v>
      </c>
      <c r="M29" s="60" t="s">
        <v>46</v>
      </c>
      <c r="N29" s="62">
        <f t="shared" si="8"/>
      </c>
      <c r="O29" s="62" t="str">
        <f t="shared" si="9"/>
        <v>one</v>
      </c>
      <c r="P29" s="63">
        <v>26</v>
      </c>
      <c r="Q29" s="63" t="s">
        <v>43</v>
      </c>
      <c r="T29" s="63" t="s">
        <v>43</v>
      </c>
      <c r="V29" s="63">
        <f ca="1" t="shared" si="10"/>
        <v>14</v>
      </c>
      <c r="W29" s="63">
        <f ca="1" t="shared" si="11"/>
        <v>9</v>
      </c>
      <c r="X29" s="63">
        <f ca="1" t="shared" si="12"/>
        <v>2</v>
      </c>
      <c r="Y29" s="63">
        <f ca="1" t="shared" si="13"/>
        <v>29</v>
      </c>
      <c r="Z29" s="63">
        <f ca="1" t="shared" si="14"/>
        <v>1</v>
      </c>
    </row>
    <row r="30" spans="1:26" ht="17.25" customHeight="1">
      <c r="A30" s="59" t="s">
        <v>26</v>
      </c>
      <c r="B30" s="67" t="str">
        <f t="shared" si="0"/>
        <v> nine thousand, two hundred and forty one</v>
      </c>
      <c r="C30" s="68" t="str">
        <f t="shared" si="1"/>
        <v>=_____________</v>
      </c>
      <c r="D30" s="59" t="s">
        <v>26</v>
      </c>
      <c r="E30" s="67" t="str">
        <f t="shared" si="2"/>
        <v> nine thousand, two hundred and forty one</v>
      </c>
      <c r="F30" s="68" t="str">
        <f t="shared" si="3"/>
        <v>=_____________</v>
      </c>
      <c r="G30" s="59"/>
      <c r="H30" s="60">
        <f t="shared" si="4"/>
      </c>
      <c r="I30" s="60" t="str">
        <f t="shared" si="5"/>
        <v>nine</v>
      </c>
      <c r="J30" s="61" t="s">
        <v>65</v>
      </c>
      <c r="K30" s="60" t="str">
        <f t="shared" si="6"/>
        <v>two</v>
      </c>
      <c r="L30" s="49" t="str">
        <f t="shared" si="7"/>
        <v>hundred</v>
      </c>
      <c r="M30" s="60" t="s">
        <v>46</v>
      </c>
      <c r="N30" s="62" t="str">
        <f t="shared" si="8"/>
        <v>forty</v>
      </c>
      <c r="O30" s="62" t="str">
        <f t="shared" si="9"/>
        <v>one</v>
      </c>
      <c r="P30" s="63">
        <v>27</v>
      </c>
      <c r="V30" s="63">
        <f ca="1" t="shared" si="10"/>
        <v>27</v>
      </c>
      <c r="W30" s="63">
        <f ca="1" t="shared" si="11"/>
        <v>10</v>
      </c>
      <c r="X30" s="63">
        <f ca="1" t="shared" si="12"/>
        <v>2</v>
      </c>
      <c r="Y30" s="63">
        <f ca="1" t="shared" si="13"/>
        <v>3</v>
      </c>
      <c r="Z30" s="63">
        <f ca="1" t="shared" si="14"/>
        <v>1</v>
      </c>
    </row>
    <row r="31" spans="1:26" ht="17.25" customHeight="1">
      <c r="A31" s="59" t="s">
        <v>27</v>
      </c>
      <c r="B31" s="67" t="str">
        <f t="shared" si="0"/>
        <v>fifteen  thousand,   and seventy two</v>
      </c>
      <c r="C31" s="68" t="str">
        <f t="shared" si="1"/>
        <v>=_____________</v>
      </c>
      <c r="D31" s="59" t="s">
        <v>27</v>
      </c>
      <c r="E31" s="67" t="str">
        <f t="shared" si="2"/>
        <v>fifteen  thousand,   and seventy two</v>
      </c>
      <c r="F31" s="68" t="str">
        <f t="shared" si="3"/>
        <v>=_____________</v>
      </c>
      <c r="G31" s="59"/>
      <c r="H31" s="60" t="str">
        <f t="shared" si="4"/>
        <v>fifteen</v>
      </c>
      <c r="I31" s="60">
        <f t="shared" si="5"/>
      </c>
      <c r="J31" s="61" t="s">
        <v>65</v>
      </c>
      <c r="K31" s="60">
        <f t="shared" si="6"/>
      </c>
      <c r="L31" s="49">
        <f t="shared" si="7"/>
      </c>
      <c r="M31" s="60" t="s">
        <v>46</v>
      </c>
      <c r="N31" s="62" t="str">
        <f t="shared" si="8"/>
        <v>seventy</v>
      </c>
      <c r="O31" s="62" t="str">
        <f t="shared" si="9"/>
        <v>two</v>
      </c>
      <c r="P31" s="63">
        <v>28</v>
      </c>
      <c r="V31" s="63">
        <f ca="1" t="shared" si="10"/>
        <v>21</v>
      </c>
      <c r="W31" s="63">
        <f ca="1" t="shared" si="11"/>
        <v>2</v>
      </c>
      <c r="X31" s="63">
        <f ca="1" t="shared" si="12"/>
        <v>12</v>
      </c>
      <c r="Y31" s="63">
        <f ca="1" t="shared" si="13"/>
        <v>6</v>
      </c>
      <c r="Z31" s="63">
        <f ca="1" t="shared" si="14"/>
        <v>2</v>
      </c>
    </row>
    <row r="32" spans="1:26" ht="17.25" customHeight="1">
      <c r="A32" s="59" t="s">
        <v>28</v>
      </c>
      <c r="B32" s="67" t="str">
        <f t="shared" si="0"/>
        <v>fourteen  thousand, four hundred and fourteen </v>
      </c>
      <c r="C32" s="68" t="str">
        <f t="shared" si="1"/>
        <v>=_____________</v>
      </c>
      <c r="D32" s="59" t="s">
        <v>28</v>
      </c>
      <c r="E32" s="67" t="str">
        <f t="shared" si="2"/>
        <v>fourteen  thousand, four hundred and fourteen </v>
      </c>
      <c r="F32" s="68" t="str">
        <f t="shared" si="3"/>
        <v>=_____________</v>
      </c>
      <c r="G32" s="59"/>
      <c r="H32" s="60" t="str">
        <f t="shared" si="4"/>
        <v>fourteen</v>
      </c>
      <c r="I32" s="60">
        <f t="shared" si="5"/>
      </c>
      <c r="J32" s="61" t="s">
        <v>65</v>
      </c>
      <c r="K32" s="60" t="str">
        <f t="shared" si="6"/>
        <v>four</v>
      </c>
      <c r="L32" s="49" t="str">
        <f t="shared" si="7"/>
        <v>hundred</v>
      </c>
      <c r="M32" s="60" t="s">
        <v>46</v>
      </c>
      <c r="N32" s="62" t="str">
        <f t="shared" si="8"/>
        <v>fourteen</v>
      </c>
      <c r="O32" s="62">
        <f t="shared" si="9"/>
      </c>
      <c r="P32" s="63">
        <v>29</v>
      </c>
      <c r="V32" s="63">
        <f ca="1" t="shared" si="10"/>
        <v>20</v>
      </c>
      <c r="W32" s="63">
        <f ca="1" t="shared" si="11"/>
        <v>9</v>
      </c>
      <c r="X32" s="63">
        <f ca="1" t="shared" si="12"/>
        <v>4</v>
      </c>
      <c r="Y32" s="63">
        <f ca="1" t="shared" si="13"/>
        <v>21</v>
      </c>
      <c r="Z32" s="63">
        <f ca="1" t="shared" si="14"/>
        <v>7</v>
      </c>
    </row>
    <row r="33" spans="1:26" ht="17.25" customHeight="1">
      <c r="A33" s="59" t="s">
        <v>29</v>
      </c>
      <c r="B33" s="66" t="str">
        <f t="shared" si="0"/>
        <v>thirteen  thousand,   and ninety six</v>
      </c>
      <c r="C33" s="49" t="str">
        <f t="shared" si="1"/>
        <v>=_____________</v>
      </c>
      <c r="D33" s="59" t="s">
        <v>29</v>
      </c>
      <c r="E33" s="67" t="str">
        <f t="shared" si="2"/>
        <v>thirteen  thousand,   and ninety six</v>
      </c>
      <c r="F33" s="49" t="str">
        <f t="shared" si="3"/>
        <v>=_____________</v>
      </c>
      <c r="G33" s="59"/>
      <c r="H33" s="60" t="str">
        <f t="shared" si="4"/>
        <v>thirteen</v>
      </c>
      <c r="I33" s="60">
        <f t="shared" si="5"/>
      </c>
      <c r="J33" s="61" t="s">
        <v>65</v>
      </c>
      <c r="K33" s="60">
        <f t="shared" si="6"/>
      </c>
      <c r="L33" s="49">
        <f t="shared" si="7"/>
      </c>
      <c r="M33" s="60" t="s">
        <v>46</v>
      </c>
      <c r="N33" s="62" t="str">
        <f t="shared" si="8"/>
        <v>ninety</v>
      </c>
      <c r="O33" s="62" t="str">
        <f t="shared" si="9"/>
        <v>six</v>
      </c>
      <c r="P33" s="63">
        <v>30</v>
      </c>
      <c r="V33" s="63">
        <f ca="1" t="shared" si="10"/>
        <v>19</v>
      </c>
      <c r="W33" s="63">
        <f ca="1" t="shared" si="11"/>
        <v>1</v>
      </c>
      <c r="X33" s="63">
        <f ca="1" t="shared" si="12"/>
        <v>11</v>
      </c>
      <c r="Y33" s="63">
        <f ca="1" t="shared" si="13"/>
        <v>8</v>
      </c>
      <c r="Z33" s="63">
        <f ca="1" t="shared" si="14"/>
        <v>9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4"/>
  <sheetViews>
    <sheetView zoomScale="70" zoomScaleNormal="70" zoomScalePageLayoutView="0" workbookViewId="0" topLeftCell="A1">
      <selection activeCell="O6" sqref="O6"/>
    </sheetView>
  </sheetViews>
  <sheetFormatPr defaultColWidth="9.140625" defaultRowHeight="15"/>
  <cols>
    <col min="1" max="1" width="2.8515625" style="3" customWidth="1"/>
    <col min="2" max="2" width="4.28125" style="3" customWidth="1"/>
    <col min="3" max="3" width="2.8515625" style="2" customWidth="1"/>
    <col min="4" max="4" width="4.28125" style="2" customWidth="1"/>
    <col min="5" max="5" width="2.8515625" style="2" customWidth="1"/>
    <col min="6" max="6" width="4.28125" style="2" customWidth="1"/>
    <col min="7" max="7" width="2.8515625" style="2" customWidth="1"/>
    <col min="8" max="8" width="4.28125" style="2" customWidth="1"/>
    <col min="9" max="9" width="7.7109375" style="2" customWidth="1"/>
    <col min="10" max="10" width="2.8515625" style="3" customWidth="1"/>
    <col min="11" max="11" width="4.28125" style="3" customWidth="1"/>
    <col min="12" max="12" width="2.00390625" style="2" bestFit="1" customWidth="1"/>
    <col min="13" max="13" width="4.28125" style="2" customWidth="1"/>
    <col min="14" max="14" width="2.00390625" style="2" bestFit="1" customWidth="1"/>
    <col min="15" max="15" width="4.28125" style="2" customWidth="1"/>
    <col min="16" max="16" width="2.00390625" style="2" bestFit="1" customWidth="1"/>
    <col min="17" max="17" width="4.28125" style="2" customWidth="1"/>
    <col min="18" max="18" width="7.7109375" style="2" customWidth="1"/>
    <col min="19" max="19" width="2.8515625" style="3" customWidth="1"/>
    <col min="20" max="20" width="4.28125" style="3" customWidth="1"/>
    <col min="21" max="21" width="2.00390625" style="2" bestFit="1" customWidth="1"/>
    <col min="22" max="22" width="4.28125" style="2" customWidth="1"/>
    <col min="23" max="23" width="2.00390625" style="2" bestFit="1" customWidth="1"/>
    <col min="24" max="24" width="4.28125" style="2" customWidth="1"/>
    <col min="25" max="25" width="2.00390625" style="2" bestFit="1" customWidth="1"/>
    <col min="26" max="26" width="4.28125" style="2" customWidth="1"/>
    <col min="27" max="27" width="7.7109375" style="79" customWidth="1"/>
    <col min="28" max="28" width="2.8515625" style="3" customWidth="1"/>
    <col min="29" max="29" width="4.28125" style="3" customWidth="1"/>
    <col min="30" max="30" width="2.00390625" style="2" bestFit="1" customWidth="1"/>
    <col min="31" max="31" width="4.28125" style="2" customWidth="1"/>
    <col min="32" max="32" width="2.00390625" style="2" bestFit="1" customWidth="1"/>
    <col min="33" max="33" width="4.28125" style="2" customWidth="1"/>
    <col min="34" max="34" width="2.00390625" style="2" bestFit="1" customWidth="1"/>
    <col min="35" max="35" width="4.28125" style="2" customWidth="1"/>
    <col min="36" max="16384" width="9.140625" style="79" customWidth="1"/>
  </cols>
  <sheetData>
    <row r="1" spans="1:35" s="76" customFormat="1" ht="15.75">
      <c r="A1" s="74" t="s">
        <v>30</v>
      </c>
      <c r="B1" s="5"/>
      <c r="C1" s="5"/>
      <c r="D1" s="5"/>
      <c r="E1" s="5"/>
      <c r="F1" s="5"/>
      <c r="G1" s="5"/>
      <c r="H1" s="5"/>
      <c r="I1" s="5"/>
      <c r="J1" s="74" t="s">
        <v>30</v>
      </c>
      <c r="K1" s="5"/>
      <c r="L1" s="5"/>
      <c r="M1" s="5"/>
      <c r="N1" s="5"/>
      <c r="O1" s="5"/>
      <c r="P1" s="5"/>
      <c r="Q1" s="5"/>
      <c r="R1" s="5"/>
      <c r="S1" s="74" t="s">
        <v>30</v>
      </c>
      <c r="T1" s="5"/>
      <c r="U1" s="5"/>
      <c r="V1" s="5"/>
      <c r="W1" s="5"/>
      <c r="X1" s="5"/>
      <c r="Y1" s="5"/>
      <c r="Z1" s="5"/>
      <c r="AA1" s="75"/>
      <c r="AB1" s="74" t="s">
        <v>30</v>
      </c>
      <c r="AC1" s="5"/>
      <c r="AD1" s="5"/>
      <c r="AE1" s="5"/>
      <c r="AF1" s="5"/>
      <c r="AG1" s="5"/>
      <c r="AH1" s="5"/>
      <c r="AI1" s="5"/>
    </row>
    <row r="2" spans="1:35" s="77" customFormat="1" ht="23.25" customHeight="1">
      <c r="A2" s="7" t="s">
        <v>31</v>
      </c>
      <c r="B2" s="8"/>
      <c r="C2" s="8"/>
      <c r="D2" s="8"/>
      <c r="E2" s="8"/>
      <c r="F2" s="8"/>
      <c r="G2" s="8"/>
      <c r="H2" s="8"/>
      <c r="I2" s="8"/>
      <c r="J2" s="7" t="str">
        <f>A2</f>
        <v>Place Value</v>
      </c>
      <c r="K2" s="8"/>
      <c r="L2" s="8"/>
      <c r="M2" s="8"/>
      <c r="N2" s="8"/>
      <c r="O2" s="8"/>
      <c r="P2" s="8"/>
      <c r="Q2" s="8"/>
      <c r="R2" s="8"/>
      <c r="S2" s="7" t="str">
        <f>A2</f>
        <v>Place Value</v>
      </c>
      <c r="T2" s="8"/>
      <c r="U2" s="8"/>
      <c r="V2" s="8"/>
      <c r="W2" s="8"/>
      <c r="X2" s="8"/>
      <c r="Y2" s="8"/>
      <c r="Z2" s="8"/>
      <c r="AA2" s="24"/>
      <c r="AB2" s="7" t="str">
        <f>A2</f>
        <v>Place Value</v>
      </c>
      <c r="AC2" s="8"/>
      <c r="AD2" s="8"/>
      <c r="AE2" s="8"/>
      <c r="AF2" s="8"/>
      <c r="AG2" s="8"/>
      <c r="AH2" s="8"/>
      <c r="AI2" s="8"/>
    </row>
    <row r="3" spans="1:35" s="77" customFormat="1" ht="23.25" customHeight="1">
      <c r="A3" s="7" t="s">
        <v>73</v>
      </c>
      <c r="B3" s="8"/>
      <c r="C3" s="8"/>
      <c r="D3" s="8"/>
      <c r="E3" s="8"/>
      <c r="F3" s="8"/>
      <c r="G3" s="8"/>
      <c r="H3" s="8"/>
      <c r="I3" s="8"/>
      <c r="J3" s="7" t="str">
        <f>A3</f>
        <v>Order 2 digit numbers</v>
      </c>
      <c r="K3" s="8"/>
      <c r="L3" s="8"/>
      <c r="M3" s="8"/>
      <c r="N3" s="8"/>
      <c r="O3" s="8"/>
      <c r="P3" s="8"/>
      <c r="Q3" s="8"/>
      <c r="R3" s="8"/>
      <c r="S3" s="7" t="str">
        <f>A3</f>
        <v>Order 2 digit numbers</v>
      </c>
      <c r="T3" s="8"/>
      <c r="U3" s="8"/>
      <c r="V3" s="8"/>
      <c r="W3" s="8"/>
      <c r="X3" s="8"/>
      <c r="Y3" s="8"/>
      <c r="Z3" s="8"/>
      <c r="AA3" s="24"/>
      <c r="AB3" s="7" t="str">
        <f>A3</f>
        <v>Order 2 digit numbers</v>
      </c>
      <c r="AC3" s="8"/>
      <c r="AD3" s="8"/>
      <c r="AE3" s="8"/>
      <c r="AF3" s="8"/>
      <c r="AG3" s="8"/>
      <c r="AH3" s="8"/>
      <c r="AI3" s="8"/>
    </row>
    <row r="4" spans="1:35" s="77" customFormat="1" ht="13.5" customHeight="1">
      <c r="A4" s="7"/>
      <c r="B4" s="7"/>
      <c r="C4" s="8"/>
      <c r="D4" s="8"/>
      <c r="E4" s="8"/>
      <c r="F4" s="8"/>
      <c r="G4" s="8"/>
      <c r="H4" s="8"/>
      <c r="I4" s="8"/>
      <c r="J4" s="7"/>
      <c r="K4" s="7"/>
      <c r="L4" s="8"/>
      <c r="M4" s="8"/>
      <c r="N4" s="8"/>
      <c r="O4" s="8"/>
      <c r="P4" s="8"/>
      <c r="Q4" s="8"/>
      <c r="R4" s="8"/>
      <c r="S4" s="7"/>
      <c r="T4" s="7"/>
      <c r="U4" s="8"/>
      <c r="V4" s="8"/>
      <c r="W4" s="8"/>
      <c r="X4" s="8"/>
      <c r="Y4" s="8"/>
      <c r="Z4" s="8"/>
      <c r="AA4" s="24"/>
      <c r="AB4" s="7"/>
      <c r="AC4" s="7"/>
      <c r="AD4" s="8"/>
      <c r="AE4" s="8"/>
      <c r="AF4" s="8"/>
      <c r="AG4" s="8"/>
      <c r="AH4" s="8"/>
      <c r="AI4" s="8"/>
    </row>
    <row r="5" spans="1:35" s="81" customFormat="1" ht="24" customHeight="1">
      <c r="A5" s="10" t="s">
        <v>0</v>
      </c>
      <c r="B5" s="26">
        <f ca="1">RANDBETWEEN(11,90)</f>
        <v>24</v>
      </c>
      <c r="C5" s="27" t="s">
        <v>33</v>
      </c>
      <c r="D5" s="26">
        <f ca="1">IF(RAND()&gt;0.5,$B5-RANDBETWEEN(1,9),$B5+RANDBETWEEN(1,9))</f>
        <v>22</v>
      </c>
      <c r="E5" s="27" t="s">
        <v>33</v>
      </c>
      <c r="F5" s="26">
        <f ca="1">IF(RAND()&gt;0.5,$B5-RANDBETWEEN(1,9),$B5+RANDBETWEEN(1,9))</f>
        <v>16</v>
      </c>
      <c r="G5" s="27" t="s">
        <v>33</v>
      </c>
      <c r="H5" s="26">
        <f ca="1">IF(RAND()&gt;0.5,$B5-RANDBETWEEN(1,9),$B5+RANDBETWEEN(1,9))</f>
        <v>27</v>
      </c>
      <c r="I5" s="27"/>
      <c r="J5" s="27" t="s">
        <v>0</v>
      </c>
      <c r="K5" s="26">
        <f aca="true" t="shared" si="0" ref="K5:K24">B5</f>
        <v>24</v>
      </c>
      <c r="L5" s="26" t="str">
        <f aca="true" t="shared" si="1" ref="L5:L24">C5</f>
        <v>,</v>
      </c>
      <c r="M5" s="26">
        <f aca="true" t="shared" si="2" ref="M5:M24">D5</f>
        <v>22</v>
      </c>
      <c r="N5" s="26" t="str">
        <f aca="true" t="shared" si="3" ref="N5:N24">E5</f>
        <v>,</v>
      </c>
      <c r="O5" s="26">
        <f aca="true" t="shared" si="4" ref="O5:O24">F5</f>
        <v>16</v>
      </c>
      <c r="P5" s="26" t="str">
        <f aca="true" t="shared" si="5" ref="P5:P24">G5</f>
        <v>,</v>
      </c>
      <c r="Q5" s="26">
        <f aca="true" t="shared" si="6" ref="Q5:Q24">H5</f>
        <v>27</v>
      </c>
      <c r="R5" s="26"/>
      <c r="S5" s="27" t="str">
        <f aca="true" t="shared" si="7" ref="S5:S24">A5</f>
        <v>a.</v>
      </c>
      <c r="T5" s="26">
        <f aca="true" t="shared" si="8" ref="T5:T24">B5</f>
        <v>24</v>
      </c>
      <c r="U5" s="26" t="str">
        <f aca="true" t="shared" si="9" ref="U5:U24">C5</f>
        <v>,</v>
      </c>
      <c r="V5" s="26">
        <f aca="true" t="shared" si="10" ref="V5:V24">D5</f>
        <v>22</v>
      </c>
      <c r="W5" s="26" t="str">
        <f aca="true" t="shared" si="11" ref="W5:W24">E5</f>
        <v>,</v>
      </c>
      <c r="X5" s="26">
        <f aca="true" t="shared" si="12" ref="X5:X24">F5</f>
        <v>16</v>
      </c>
      <c r="Y5" s="26" t="str">
        <f aca="true" t="shared" si="13" ref="Y5:Y24">G5</f>
        <v>,</v>
      </c>
      <c r="Z5" s="26">
        <f aca="true" t="shared" si="14" ref="Z5:Z24">H5</f>
        <v>27</v>
      </c>
      <c r="AA5" s="80"/>
      <c r="AB5" s="27" t="str">
        <f aca="true" t="shared" si="15" ref="AB5:AB24">A5</f>
        <v>a.</v>
      </c>
      <c r="AC5" s="26">
        <f aca="true" t="shared" si="16" ref="AC5:AC24">B5</f>
        <v>24</v>
      </c>
      <c r="AD5" s="26" t="str">
        <f aca="true" t="shared" si="17" ref="AD5:AD24">C5</f>
        <v>,</v>
      </c>
      <c r="AE5" s="26">
        <f aca="true" t="shared" si="18" ref="AE5:AE24">D5</f>
        <v>22</v>
      </c>
      <c r="AF5" s="26" t="str">
        <f aca="true" t="shared" si="19" ref="AF5:AF24">E5</f>
        <v>,</v>
      </c>
      <c r="AG5" s="26">
        <f aca="true" t="shared" si="20" ref="AG5:AG24">F5</f>
        <v>16</v>
      </c>
      <c r="AH5" s="26" t="str">
        <f aca="true" t="shared" si="21" ref="AH5:AH24">G5</f>
        <v>,</v>
      </c>
      <c r="AI5" s="26">
        <f aca="true" t="shared" si="22" ref="AI5:AI24">H5</f>
        <v>27</v>
      </c>
    </row>
    <row r="6" spans="1:35" s="81" customFormat="1" ht="24" customHeight="1">
      <c r="A6" s="10" t="s">
        <v>1</v>
      </c>
      <c r="B6" s="26">
        <f aca="true" ca="1" t="shared" si="23" ref="B6:B24">RANDBETWEEN(11,90)</f>
        <v>60</v>
      </c>
      <c r="C6" s="27" t="s">
        <v>33</v>
      </c>
      <c r="D6" s="26">
        <f aca="true" ca="1" t="shared" si="24" ref="D6:D24">IF(RAND()&gt;0.5,$B6-RANDBETWEEN(1,9),$B6+RANDBETWEEN(1,9))</f>
        <v>67</v>
      </c>
      <c r="E6" s="27" t="s">
        <v>33</v>
      </c>
      <c r="F6" s="26">
        <f aca="true" ca="1" t="shared" si="25" ref="F6:F24">IF(RAND()&gt;0.5,$B6-RANDBETWEEN(1,9),$B6+RANDBETWEEN(1,9))</f>
        <v>62</v>
      </c>
      <c r="G6" s="27" t="s">
        <v>33</v>
      </c>
      <c r="H6" s="26">
        <f aca="true" ca="1" t="shared" si="26" ref="H6:H24">IF(RAND()&gt;0.5,$B6-RANDBETWEEN(1,9),$B6+RANDBETWEEN(1,9))</f>
        <v>58</v>
      </c>
      <c r="I6" s="27"/>
      <c r="J6" s="27" t="s">
        <v>1</v>
      </c>
      <c r="K6" s="26">
        <f t="shared" si="0"/>
        <v>60</v>
      </c>
      <c r="L6" s="26" t="str">
        <f t="shared" si="1"/>
        <v>,</v>
      </c>
      <c r="M6" s="26">
        <f t="shared" si="2"/>
        <v>67</v>
      </c>
      <c r="N6" s="26" t="str">
        <f t="shared" si="3"/>
        <v>,</v>
      </c>
      <c r="O6" s="26">
        <f t="shared" si="4"/>
        <v>62</v>
      </c>
      <c r="P6" s="26" t="str">
        <f t="shared" si="5"/>
        <v>,</v>
      </c>
      <c r="Q6" s="26">
        <f t="shared" si="6"/>
        <v>58</v>
      </c>
      <c r="R6" s="26"/>
      <c r="S6" s="27" t="str">
        <f t="shared" si="7"/>
        <v>b.</v>
      </c>
      <c r="T6" s="26">
        <f t="shared" si="8"/>
        <v>60</v>
      </c>
      <c r="U6" s="26" t="str">
        <f t="shared" si="9"/>
        <v>,</v>
      </c>
      <c r="V6" s="26">
        <f t="shared" si="10"/>
        <v>67</v>
      </c>
      <c r="W6" s="26" t="str">
        <f t="shared" si="11"/>
        <v>,</v>
      </c>
      <c r="X6" s="26">
        <f t="shared" si="12"/>
        <v>62</v>
      </c>
      <c r="Y6" s="26" t="str">
        <f t="shared" si="13"/>
        <v>,</v>
      </c>
      <c r="Z6" s="26">
        <f t="shared" si="14"/>
        <v>58</v>
      </c>
      <c r="AA6" s="80"/>
      <c r="AB6" s="27" t="str">
        <f t="shared" si="15"/>
        <v>b.</v>
      </c>
      <c r="AC6" s="26">
        <f t="shared" si="16"/>
        <v>60</v>
      </c>
      <c r="AD6" s="26" t="str">
        <f t="shared" si="17"/>
        <v>,</v>
      </c>
      <c r="AE6" s="26">
        <f t="shared" si="18"/>
        <v>67</v>
      </c>
      <c r="AF6" s="26" t="str">
        <f t="shared" si="19"/>
        <v>,</v>
      </c>
      <c r="AG6" s="26">
        <f t="shared" si="20"/>
        <v>62</v>
      </c>
      <c r="AH6" s="26" t="str">
        <f t="shared" si="21"/>
        <v>,</v>
      </c>
      <c r="AI6" s="26">
        <f t="shared" si="22"/>
        <v>58</v>
      </c>
    </row>
    <row r="7" spans="1:35" s="81" customFormat="1" ht="24" customHeight="1">
      <c r="A7" s="10" t="s">
        <v>2</v>
      </c>
      <c r="B7" s="26">
        <f ca="1" t="shared" si="23"/>
        <v>52</v>
      </c>
      <c r="C7" s="27" t="s">
        <v>33</v>
      </c>
      <c r="D7" s="26">
        <f ca="1" t="shared" si="24"/>
        <v>44</v>
      </c>
      <c r="E7" s="27" t="s">
        <v>33</v>
      </c>
      <c r="F7" s="26">
        <f ca="1" t="shared" si="25"/>
        <v>55</v>
      </c>
      <c r="G7" s="27" t="s">
        <v>33</v>
      </c>
      <c r="H7" s="26">
        <f ca="1" t="shared" si="26"/>
        <v>44</v>
      </c>
      <c r="I7" s="27"/>
      <c r="J7" s="27" t="s">
        <v>2</v>
      </c>
      <c r="K7" s="26">
        <f t="shared" si="0"/>
        <v>52</v>
      </c>
      <c r="L7" s="26" t="str">
        <f t="shared" si="1"/>
        <v>,</v>
      </c>
      <c r="M7" s="26">
        <f t="shared" si="2"/>
        <v>44</v>
      </c>
      <c r="N7" s="26" t="str">
        <f t="shared" si="3"/>
        <v>,</v>
      </c>
      <c r="O7" s="26">
        <f t="shared" si="4"/>
        <v>55</v>
      </c>
      <c r="P7" s="26" t="str">
        <f t="shared" si="5"/>
        <v>,</v>
      </c>
      <c r="Q7" s="26">
        <f t="shared" si="6"/>
        <v>44</v>
      </c>
      <c r="R7" s="26"/>
      <c r="S7" s="27" t="str">
        <f t="shared" si="7"/>
        <v>c.</v>
      </c>
      <c r="T7" s="26">
        <f t="shared" si="8"/>
        <v>52</v>
      </c>
      <c r="U7" s="26" t="str">
        <f t="shared" si="9"/>
        <v>,</v>
      </c>
      <c r="V7" s="26">
        <f t="shared" si="10"/>
        <v>44</v>
      </c>
      <c r="W7" s="26" t="str">
        <f t="shared" si="11"/>
        <v>,</v>
      </c>
      <c r="X7" s="26">
        <f t="shared" si="12"/>
        <v>55</v>
      </c>
      <c r="Y7" s="26" t="str">
        <f t="shared" si="13"/>
        <v>,</v>
      </c>
      <c r="Z7" s="26">
        <f t="shared" si="14"/>
        <v>44</v>
      </c>
      <c r="AA7" s="80"/>
      <c r="AB7" s="27" t="str">
        <f t="shared" si="15"/>
        <v>c.</v>
      </c>
      <c r="AC7" s="26">
        <f t="shared" si="16"/>
        <v>52</v>
      </c>
      <c r="AD7" s="26" t="str">
        <f t="shared" si="17"/>
        <v>,</v>
      </c>
      <c r="AE7" s="26">
        <f t="shared" si="18"/>
        <v>44</v>
      </c>
      <c r="AF7" s="26" t="str">
        <f t="shared" si="19"/>
        <v>,</v>
      </c>
      <c r="AG7" s="26">
        <f t="shared" si="20"/>
        <v>55</v>
      </c>
      <c r="AH7" s="26" t="str">
        <f t="shared" si="21"/>
        <v>,</v>
      </c>
      <c r="AI7" s="26">
        <f t="shared" si="22"/>
        <v>44</v>
      </c>
    </row>
    <row r="8" spans="1:35" s="81" customFormat="1" ht="24" customHeight="1">
      <c r="A8" s="10" t="s">
        <v>3</v>
      </c>
      <c r="B8" s="26">
        <f ca="1" t="shared" si="23"/>
        <v>76</v>
      </c>
      <c r="C8" s="27" t="s">
        <v>33</v>
      </c>
      <c r="D8" s="26">
        <f ca="1" t="shared" si="24"/>
        <v>70</v>
      </c>
      <c r="E8" s="27" t="s">
        <v>33</v>
      </c>
      <c r="F8" s="26">
        <f ca="1" t="shared" si="25"/>
        <v>74</v>
      </c>
      <c r="G8" s="27" t="s">
        <v>33</v>
      </c>
      <c r="H8" s="26">
        <f ca="1" t="shared" si="26"/>
        <v>67</v>
      </c>
      <c r="I8" s="27"/>
      <c r="J8" s="27" t="s">
        <v>3</v>
      </c>
      <c r="K8" s="26">
        <f t="shared" si="0"/>
        <v>76</v>
      </c>
      <c r="L8" s="26" t="str">
        <f t="shared" si="1"/>
        <v>,</v>
      </c>
      <c r="M8" s="26">
        <f t="shared" si="2"/>
        <v>70</v>
      </c>
      <c r="N8" s="26" t="str">
        <f t="shared" si="3"/>
        <v>,</v>
      </c>
      <c r="O8" s="26">
        <f t="shared" si="4"/>
        <v>74</v>
      </c>
      <c r="P8" s="26" t="str">
        <f t="shared" si="5"/>
        <v>,</v>
      </c>
      <c r="Q8" s="26">
        <f t="shared" si="6"/>
        <v>67</v>
      </c>
      <c r="R8" s="26"/>
      <c r="S8" s="27" t="str">
        <f t="shared" si="7"/>
        <v>d.</v>
      </c>
      <c r="T8" s="26">
        <f t="shared" si="8"/>
        <v>76</v>
      </c>
      <c r="U8" s="26" t="str">
        <f t="shared" si="9"/>
        <v>,</v>
      </c>
      <c r="V8" s="26">
        <f t="shared" si="10"/>
        <v>70</v>
      </c>
      <c r="W8" s="26" t="str">
        <f t="shared" si="11"/>
        <v>,</v>
      </c>
      <c r="X8" s="26">
        <f t="shared" si="12"/>
        <v>74</v>
      </c>
      <c r="Y8" s="26" t="str">
        <f t="shared" si="13"/>
        <v>,</v>
      </c>
      <c r="Z8" s="26">
        <f t="shared" si="14"/>
        <v>67</v>
      </c>
      <c r="AA8" s="80"/>
      <c r="AB8" s="27" t="str">
        <f t="shared" si="15"/>
        <v>d.</v>
      </c>
      <c r="AC8" s="26">
        <f t="shared" si="16"/>
        <v>76</v>
      </c>
      <c r="AD8" s="26" t="str">
        <f t="shared" si="17"/>
        <v>,</v>
      </c>
      <c r="AE8" s="26">
        <f t="shared" si="18"/>
        <v>70</v>
      </c>
      <c r="AF8" s="26" t="str">
        <f t="shared" si="19"/>
        <v>,</v>
      </c>
      <c r="AG8" s="26">
        <f t="shared" si="20"/>
        <v>74</v>
      </c>
      <c r="AH8" s="26" t="str">
        <f t="shared" si="21"/>
        <v>,</v>
      </c>
      <c r="AI8" s="26">
        <f t="shared" si="22"/>
        <v>67</v>
      </c>
    </row>
    <row r="9" spans="1:35" s="81" customFormat="1" ht="24" customHeight="1">
      <c r="A9" s="10" t="s">
        <v>4</v>
      </c>
      <c r="B9" s="26">
        <f ca="1" t="shared" si="23"/>
        <v>88</v>
      </c>
      <c r="C9" s="27" t="s">
        <v>33</v>
      </c>
      <c r="D9" s="26">
        <f ca="1" t="shared" si="24"/>
        <v>95</v>
      </c>
      <c r="E9" s="27" t="s">
        <v>33</v>
      </c>
      <c r="F9" s="26">
        <f ca="1" t="shared" si="25"/>
        <v>96</v>
      </c>
      <c r="G9" s="27" t="s">
        <v>33</v>
      </c>
      <c r="H9" s="26">
        <f ca="1" t="shared" si="26"/>
        <v>92</v>
      </c>
      <c r="I9" s="27"/>
      <c r="J9" s="27" t="s">
        <v>4</v>
      </c>
      <c r="K9" s="26">
        <f t="shared" si="0"/>
        <v>88</v>
      </c>
      <c r="L9" s="26" t="str">
        <f t="shared" si="1"/>
        <v>,</v>
      </c>
      <c r="M9" s="26">
        <f t="shared" si="2"/>
        <v>95</v>
      </c>
      <c r="N9" s="26" t="str">
        <f t="shared" si="3"/>
        <v>,</v>
      </c>
      <c r="O9" s="26">
        <f t="shared" si="4"/>
        <v>96</v>
      </c>
      <c r="P9" s="26" t="str">
        <f t="shared" si="5"/>
        <v>,</v>
      </c>
      <c r="Q9" s="26">
        <f t="shared" si="6"/>
        <v>92</v>
      </c>
      <c r="R9" s="26"/>
      <c r="S9" s="27" t="str">
        <f t="shared" si="7"/>
        <v>e.</v>
      </c>
      <c r="T9" s="26">
        <f t="shared" si="8"/>
        <v>88</v>
      </c>
      <c r="U9" s="26" t="str">
        <f t="shared" si="9"/>
        <v>,</v>
      </c>
      <c r="V9" s="26">
        <f t="shared" si="10"/>
        <v>95</v>
      </c>
      <c r="W9" s="26" t="str">
        <f t="shared" si="11"/>
        <v>,</v>
      </c>
      <c r="X9" s="26">
        <f t="shared" si="12"/>
        <v>96</v>
      </c>
      <c r="Y9" s="26" t="str">
        <f t="shared" si="13"/>
        <v>,</v>
      </c>
      <c r="Z9" s="26">
        <f t="shared" si="14"/>
        <v>92</v>
      </c>
      <c r="AA9" s="80"/>
      <c r="AB9" s="27" t="str">
        <f t="shared" si="15"/>
        <v>e.</v>
      </c>
      <c r="AC9" s="26">
        <f t="shared" si="16"/>
        <v>88</v>
      </c>
      <c r="AD9" s="26" t="str">
        <f t="shared" si="17"/>
        <v>,</v>
      </c>
      <c r="AE9" s="26">
        <f t="shared" si="18"/>
        <v>95</v>
      </c>
      <c r="AF9" s="26" t="str">
        <f t="shared" si="19"/>
        <v>,</v>
      </c>
      <c r="AG9" s="26">
        <f t="shared" si="20"/>
        <v>96</v>
      </c>
      <c r="AH9" s="26" t="str">
        <f t="shared" si="21"/>
        <v>,</v>
      </c>
      <c r="AI9" s="26">
        <f t="shared" si="22"/>
        <v>92</v>
      </c>
    </row>
    <row r="10" spans="1:35" s="81" customFormat="1" ht="24" customHeight="1">
      <c r="A10" s="10" t="s">
        <v>5</v>
      </c>
      <c r="B10" s="26">
        <f ca="1" t="shared" si="23"/>
        <v>71</v>
      </c>
      <c r="C10" s="27" t="s">
        <v>33</v>
      </c>
      <c r="D10" s="26">
        <f ca="1" t="shared" si="24"/>
        <v>69</v>
      </c>
      <c r="E10" s="27" t="s">
        <v>33</v>
      </c>
      <c r="F10" s="26">
        <f ca="1" t="shared" si="25"/>
        <v>62</v>
      </c>
      <c r="G10" s="27" t="s">
        <v>33</v>
      </c>
      <c r="H10" s="26">
        <f ca="1" t="shared" si="26"/>
        <v>73</v>
      </c>
      <c r="I10" s="27"/>
      <c r="J10" s="27" t="s">
        <v>5</v>
      </c>
      <c r="K10" s="26">
        <f t="shared" si="0"/>
        <v>71</v>
      </c>
      <c r="L10" s="26" t="str">
        <f t="shared" si="1"/>
        <v>,</v>
      </c>
      <c r="M10" s="26">
        <f t="shared" si="2"/>
        <v>69</v>
      </c>
      <c r="N10" s="26" t="str">
        <f t="shared" si="3"/>
        <v>,</v>
      </c>
      <c r="O10" s="26">
        <f t="shared" si="4"/>
        <v>62</v>
      </c>
      <c r="P10" s="26" t="str">
        <f t="shared" si="5"/>
        <v>,</v>
      </c>
      <c r="Q10" s="26">
        <f t="shared" si="6"/>
        <v>73</v>
      </c>
      <c r="R10" s="26"/>
      <c r="S10" s="27" t="str">
        <f t="shared" si="7"/>
        <v>f.</v>
      </c>
      <c r="T10" s="26">
        <f t="shared" si="8"/>
        <v>71</v>
      </c>
      <c r="U10" s="26" t="str">
        <f t="shared" si="9"/>
        <v>,</v>
      </c>
      <c r="V10" s="26">
        <f t="shared" si="10"/>
        <v>69</v>
      </c>
      <c r="W10" s="26" t="str">
        <f t="shared" si="11"/>
        <v>,</v>
      </c>
      <c r="X10" s="26">
        <f t="shared" si="12"/>
        <v>62</v>
      </c>
      <c r="Y10" s="26" t="str">
        <f t="shared" si="13"/>
        <v>,</v>
      </c>
      <c r="Z10" s="26">
        <f t="shared" si="14"/>
        <v>73</v>
      </c>
      <c r="AA10" s="80"/>
      <c r="AB10" s="27" t="str">
        <f t="shared" si="15"/>
        <v>f.</v>
      </c>
      <c r="AC10" s="26">
        <f t="shared" si="16"/>
        <v>71</v>
      </c>
      <c r="AD10" s="26" t="str">
        <f t="shared" si="17"/>
        <v>,</v>
      </c>
      <c r="AE10" s="26">
        <f t="shared" si="18"/>
        <v>69</v>
      </c>
      <c r="AF10" s="26" t="str">
        <f t="shared" si="19"/>
        <v>,</v>
      </c>
      <c r="AG10" s="26">
        <f t="shared" si="20"/>
        <v>62</v>
      </c>
      <c r="AH10" s="26" t="str">
        <f t="shared" si="21"/>
        <v>,</v>
      </c>
      <c r="AI10" s="26">
        <f t="shared" si="22"/>
        <v>73</v>
      </c>
    </row>
    <row r="11" spans="1:35" s="81" customFormat="1" ht="24" customHeight="1">
      <c r="A11" s="10" t="s">
        <v>6</v>
      </c>
      <c r="B11" s="26">
        <f ca="1" t="shared" si="23"/>
        <v>24</v>
      </c>
      <c r="C11" s="27" t="s">
        <v>33</v>
      </c>
      <c r="D11" s="26">
        <f ca="1" t="shared" si="24"/>
        <v>27</v>
      </c>
      <c r="E11" s="27" t="s">
        <v>33</v>
      </c>
      <c r="F11" s="26">
        <f ca="1" t="shared" si="25"/>
        <v>17</v>
      </c>
      <c r="G11" s="27" t="s">
        <v>33</v>
      </c>
      <c r="H11" s="26">
        <f ca="1" t="shared" si="26"/>
        <v>18</v>
      </c>
      <c r="I11" s="27"/>
      <c r="J11" s="27" t="s">
        <v>6</v>
      </c>
      <c r="K11" s="26">
        <f t="shared" si="0"/>
        <v>24</v>
      </c>
      <c r="L11" s="26" t="str">
        <f t="shared" si="1"/>
        <v>,</v>
      </c>
      <c r="M11" s="26">
        <f t="shared" si="2"/>
        <v>27</v>
      </c>
      <c r="N11" s="26" t="str">
        <f t="shared" si="3"/>
        <v>,</v>
      </c>
      <c r="O11" s="26">
        <f t="shared" si="4"/>
        <v>17</v>
      </c>
      <c r="P11" s="26" t="str">
        <f t="shared" si="5"/>
        <v>,</v>
      </c>
      <c r="Q11" s="26">
        <f t="shared" si="6"/>
        <v>18</v>
      </c>
      <c r="R11" s="26"/>
      <c r="S11" s="27" t="str">
        <f t="shared" si="7"/>
        <v>g.</v>
      </c>
      <c r="T11" s="26">
        <f t="shared" si="8"/>
        <v>24</v>
      </c>
      <c r="U11" s="26" t="str">
        <f t="shared" si="9"/>
        <v>,</v>
      </c>
      <c r="V11" s="26">
        <f t="shared" si="10"/>
        <v>27</v>
      </c>
      <c r="W11" s="26" t="str">
        <f t="shared" si="11"/>
        <v>,</v>
      </c>
      <c r="X11" s="26">
        <f t="shared" si="12"/>
        <v>17</v>
      </c>
      <c r="Y11" s="26" t="str">
        <f t="shared" si="13"/>
        <v>,</v>
      </c>
      <c r="Z11" s="26">
        <f t="shared" si="14"/>
        <v>18</v>
      </c>
      <c r="AA11" s="80"/>
      <c r="AB11" s="27" t="str">
        <f t="shared" si="15"/>
        <v>g.</v>
      </c>
      <c r="AC11" s="26">
        <f t="shared" si="16"/>
        <v>24</v>
      </c>
      <c r="AD11" s="26" t="str">
        <f t="shared" si="17"/>
        <v>,</v>
      </c>
      <c r="AE11" s="26">
        <f t="shared" si="18"/>
        <v>27</v>
      </c>
      <c r="AF11" s="26" t="str">
        <f t="shared" si="19"/>
        <v>,</v>
      </c>
      <c r="AG11" s="26">
        <f t="shared" si="20"/>
        <v>17</v>
      </c>
      <c r="AH11" s="26" t="str">
        <f t="shared" si="21"/>
        <v>,</v>
      </c>
      <c r="AI11" s="26">
        <f t="shared" si="22"/>
        <v>18</v>
      </c>
    </row>
    <row r="12" spans="1:35" s="81" customFormat="1" ht="24" customHeight="1">
      <c r="A12" s="10" t="s">
        <v>7</v>
      </c>
      <c r="B12" s="26">
        <f ca="1" t="shared" si="23"/>
        <v>59</v>
      </c>
      <c r="C12" s="27" t="s">
        <v>33</v>
      </c>
      <c r="D12" s="26">
        <f ca="1" t="shared" si="24"/>
        <v>66</v>
      </c>
      <c r="E12" s="27" t="s">
        <v>33</v>
      </c>
      <c r="F12" s="26">
        <f ca="1" t="shared" si="25"/>
        <v>55</v>
      </c>
      <c r="G12" s="27" t="s">
        <v>33</v>
      </c>
      <c r="H12" s="26">
        <f ca="1" t="shared" si="26"/>
        <v>54</v>
      </c>
      <c r="I12" s="27"/>
      <c r="J12" s="27" t="s">
        <v>7</v>
      </c>
      <c r="K12" s="26">
        <f t="shared" si="0"/>
        <v>59</v>
      </c>
      <c r="L12" s="26" t="str">
        <f t="shared" si="1"/>
        <v>,</v>
      </c>
      <c r="M12" s="26">
        <f t="shared" si="2"/>
        <v>66</v>
      </c>
      <c r="N12" s="26" t="str">
        <f t="shared" si="3"/>
        <v>,</v>
      </c>
      <c r="O12" s="26">
        <f t="shared" si="4"/>
        <v>55</v>
      </c>
      <c r="P12" s="26" t="str">
        <f t="shared" si="5"/>
        <v>,</v>
      </c>
      <c r="Q12" s="26">
        <f t="shared" si="6"/>
        <v>54</v>
      </c>
      <c r="R12" s="26"/>
      <c r="S12" s="27" t="str">
        <f t="shared" si="7"/>
        <v>h.</v>
      </c>
      <c r="T12" s="26">
        <f t="shared" si="8"/>
        <v>59</v>
      </c>
      <c r="U12" s="26" t="str">
        <f t="shared" si="9"/>
        <v>,</v>
      </c>
      <c r="V12" s="26">
        <f t="shared" si="10"/>
        <v>66</v>
      </c>
      <c r="W12" s="26" t="str">
        <f t="shared" si="11"/>
        <v>,</v>
      </c>
      <c r="X12" s="26">
        <f t="shared" si="12"/>
        <v>55</v>
      </c>
      <c r="Y12" s="26" t="str">
        <f t="shared" si="13"/>
        <v>,</v>
      </c>
      <c r="Z12" s="26">
        <f t="shared" si="14"/>
        <v>54</v>
      </c>
      <c r="AA12" s="80"/>
      <c r="AB12" s="27" t="str">
        <f t="shared" si="15"/>
        <v>h.</v>
      </c>
      <c r="AC12" s="26">
        <f t="shared" si="16"/>
        <v>59</v>
      </c>
      <c r="AD12" s="26" t="str">
        <f t="shared" si="17"/>
        <v>,</v>
      </c>
      <c r="AE12" s="26">
        <f t="shared" si="18"/>
        <v>66</v>
      </c>
      <c r="AF12" s="26" t="str">
        <f t="shared" si="19"/>
        <v>,</v>
      </c>
      <c r="AG12" s="26">
        <f t="shared" si="20"/>
        <v>55</v>
      </c>
      <c r="AH12" s="26" t="str">
        <f t="shared" si="21"/>
        <v>,</v>
      </c>
      <c r="AI12" s="26">
        <f t="shared" si="22"/>
        <v>54</v>
      </c>
    </row>
    <row r="13" spans="1:35" s="81" customFormat="1" ht="24" customHeight="1">
      <c r="A13" s="10" t="s">
        <v>8</v>
      </c>
      <c r="B13" s="26">
        <f ca="1" t="shared" si="23"/>
        <v>57</v>
      </c>
      <c r="C13" s="27" t="s">
        <v>33</v>
      </c>
      <c r="D13" s="26">
        <f ca="1" t="shared" si="24"/>
        <v>54</v>
      </c>
      <c r="E13" s="27" t="s">
        <v>33</v>
      </c>
      <c r="F13" s="26">
        <f ca="1" t="shared" si="25"/>
        <v>61</v>
      </c>
      <c r="G13" s="27" t="s">
        <v>33</v>
      </c>
      <c r="H13" s="26">
        <f ca="1" t="shared" si="26"/>
        <v>66</v>
      </c>
      <c r="I13" s="27"/>
      <c r="J13" s="27" t="s">
        <v>8</v>
      </c>
      <c r="K13" s="26">
        <f t="shared" si="0"/>
        <v>57</v>
      </c>
      <c r="L13" s="26" t="str">
        <f t="shared" si="1"/>
        <v>,</v>
      </c>
      <c r="M13" s="26">
        <f t="shared" si="2"/>
        <v>54</v>
      </c>
      <c r="N13" s="26" t="str">
        <f t="shared" si="3"/>
        <v>,</v>
      </c>
      <c r="O13" s="26">
        <f t="shared" si="4"/>
        <v>61</v>
      </c>
      <c r="P13" s="26" t="str">
        <f t="shared" si="5"/>
        <v>,</v>
      </c>
      <c r="Q13" s="26">
        <f t="shared" si="6"/>
        <v>66</v>
      </c>
      <c r="R13" s="26"/>
      <c r="S13" s="27" t="str">
        <f t="shared" si="7"/>
        <v>i.</v>
      </c>
      <c r="T13" s="26">
        <f t="shared" si="8"/>
        <v>57</v>
      </c>
      <c r="U13" s="26" t="str">
        <f t="shared" si="9"/>
        <v>,</v>
      </c>
      <c r="V13" s="26">
        <f t="shared" si="10"/>
        <v>54</v>
      </c>
      <c r="W13" s="26" t="str">
        <f t="shared" si="11"/>
        <v>,</v>
      </c>
      <c r="X13" s="26">
        <f t="shared" si="12"/>
        <v>61</v>
      </c>
      <c r="Y13" s="26" t="str">
        <f t="shared" si="13"/>
        <v>,</v>
      </c>
      <c r="Z13" s="26">
        <f t="shared" si="14"/>
        <v>66</v>
      </c>
      <c r="AA13" s="80"/>
      <c r="AB13" s="27" t="str">
        <f t="shared" si="15"/>
        <v>i.</v>
      </c>
      <c r="AC13" s="26">
        <f t="shared" si="16"/>
        <v>57</v>
      </c>
      <c r="AD13" s="26" t="str">
        <f t="shared" si="17"/>
        <v>,</v>
      </c>
      <c r="AE13" s="26">
        <f t="shared" si="18"/>
        <v>54</v>
      </c>
      <c r="AF13" s="26" t="str">
        <f t="shared" si="19"/>
        <v>,</v>
      </c>
      <c r="AG13" s="26">
        <f t="shared" si="20"/>
        <v>61</v>
      </c>
      <c r="AH13" s="26" t="str">
        <f t="shared" si="21"/>
        <v>,</v>
      </c>
      <c r="AI13" s="26">
        <f t="shared" si="22"/>
        <v>66</v>
      </c>
    </row>
    <row r="14" spans="1:35" s="81" customFormat="1" ht="24" customHeight="1">
      <c r="A14" s="10" t="s">
        <v>9</v>
      </c>
      <c r="B14" s="26">
        <f ca="1" t="shared" si="23"/>
        <v>25</v>
      </c>
      <c r="C14" s="27" t="s">
        <v>33</v>
      </c>
      <c r="D14" s="26">
        <f ca="1" t="shared" si="24"/>
        <v>20</v>
      </c>
      <c r="E14" s="27" t="s">
        <v>33</v>
      </c>
      <c r="F14" s="26">
        <f ca="1" t="shared" si="25"/>
        <v>24</v>
      </c>
      <c r="G14" s="27" t="s">
        <v>33</v>
      </c>
      <c r="H14" s="26">
        <f ca="1" t="shared" si="26"/>
        <v>24</v>
      </c>
      <c r="I14" s="27"/>
      <c r="J14" s="27" t="s">
        <v>9</v>
      </c>
      <c r="K14" s="26">
        <f t="shared" si="0"/>
        <v>25</v>
      </c>
      <c r="L14" s="26" t="str">
        <f t="shared" si="1"/>
        <v>,</v>
      </c>
      <c r="M14" s="26">
        <f t="shared" si="2"/>
        <v>20</v>
      </c>
      <c r="N14" s="26" t="str">
        <f t="shared" si="3"/>
        <v>,</v>
      </c>
      <c r="O14" s="26">
        <f t="shared" si="4"/>
        <v>24</v>
      </c>
      <c r="P14" s="26" t="str">
        <f t="shared" si="5"/>
        <v>,</v>
      </c>
      <c r="Q14" s="26">
        <f t="shared" si="6"/>
        <v>24</v>
      </c>
      <c r="R14" s="26"/>
      <c r="S14" s="27" t="str">
        <f t="shared" si="7"/>
        <v>j.</v>
      </c>
      <c r="T14" s="26">
        <f t="shared" si="8"/>
        <v>25</v>
      </c>
      <c r="U14" s="26" t="str">
        <f t="shared" si="9"/>
        <v>,</v>
      </c>
      <c r="V14" s="26">
        <f t="shared" si="10"/>
        <v>20</v>
      </c>
      <c r="W14" s="26" t="str">
        <f t="shared" si="11"/>
        <v>,</v>
      </c>
      <c r="X14" s="26">
        <f t="shared" si="12"/>
        <v>24</v>
      </c>
      <c r="Y14" s="26" t="str">
        <f t="shared" si="13"/>
        <v>,</v>
      </c>
      <c r="Z14" s="26">
        <f t="shared" si="14"/>
        <v>24</v>
      </c>
      <c r="AA14" s="80"/>
      <c r="AB14" s="27" t="str">
        <f t="shared" si="15"/>
        <v>j.</v>
      </c>
      <c r="AC14" s="26">
        <f t="shared" si="16"/>
        <v>25</v>
      </c>
      <c r="AD14" s="26" t="str">
        <f t="shared" si="17"/>
        <v>,</v>
      </c>
      <c r="AE14" s="26">
        <f t="shared" si="18"/>
        <v>20</v>
      </c>
      <c r="AF14" s="26" t="str">
        <f t="shared" si="19"/>
        <v>,</v>
      </c>
      <c r="AG14" s="26">
        <f t="shared" si="20"/>
        <v>24</v>
      </c>
      <c r="AH14" s="26" t="str">
        <f t="shared" si="21"/>
        <v>,</v>
      </c>
      <c r="AI14" s="26">
        <f t="shared" si="22"/>
        <v>24</v>
      </c>
    </row>
    <row r="15" spans="1:35" s="81" customFormat="1" ht="24" customHeight="1">
      <c r="A15" s="10" t="s">
        <v>10</v>
      </c>
      <c r="B15" s="26">
        <f ca="1" t="shared" si="23"/>
        <v>39</v>
      </c>
      <c r="C15" s="27" t="s">
        <v>33</v>
      </c>
      <c r="D15" s="26">
        <f ca="1" t="shared" si="24"/>
        <v>35</v>
      </c>
      <c r="E15" s="27" t="s">
        <v>33</v>
      </c>
      <c r="F15" s="26">
        <f ca="1" t="shared" si="25"/>
        <v>40</v>
      </c>
      <c r="G15" s="27" t="s">
        <v>33</v>
      </c>
      <c r="H15" s="26">
        <f ca="1" t="shared" si="26"/>
        <v>45</v>
      </c>
      <c r="I15" s="27"/>
      <c r="J15" s="27" t="s">
        <v>10</v>
      </c>
      <c r="K15" s="26">
        <f t="shared" si="0"/>
        <v>39</v>
      </c>
      <c r="L15" s="26" t="str">
        <f t="shared" si="1"/>
        <v>,</v>
      </c>
      <c r="M15" s="26">
        <f t="shared" si="2"/>
        <v>35</v>
      </c>
      <c r="N15" s="26" t="str">
        <f t="shared" si="3"/>
        <v>,</v>
      </c>
      <c r="O15" s="26">
        <f t="shared" si="4"/>
        <v>40</v>
      </c>
      <c r="P15" s="26" t="str">
        <f t="shared" si="5"/>
        <v>,</v>
      </c>
      <c r="Q15" s="26">
        <f t="shared" si="6"/>
        <v>45</v>
      </c>
      <c r="R15" s="26"/>
      <c r="S15" s="27" t="str">
        <f t="shared" si="7"/>
        <v>k.</v>
      </c>
      <c r="T15" s="26">
        <f t="shared" si="8"/>
        <v>39</v>
      </c>
      <c r="U15" s="26" t="str">
        <f t="shared" si="9"/>
        <v>,</v>
      </c>
      <c r="V15" s="26">
        <f t="shared" si="10"/>
        <v>35</v>
      </c>
      <c r="W15" s="26" t="str">
        <f t="shared" si="11"/>
        <v>,</v>
      </c>
      <c r="X15" s="26">
        <f t="shared" si="12"/>
        <v>40</v>
      </c>
      <c r="Y15" s="26" t="str">
        <f t="shared" si="13"/>
        <v>,</v>
      </c>
      <c r="Z15" s="26">
        <f t="shared" si="14"/>
        <v>45</v>
      </c>
      <c r="AA15" s="80"/>
      <c r="AB15" s="27" t="str">
        <f t="shared" si="15"/>
        <v>k.</v>
      </c>
      <c r="AC15" s="26">
        <f t="shared" si="16"/>
        <v>39</v>
      </c>
      <c r="AD15" s="26" t="str">
        <f t="shared" si="17"/>
        <v>,</v>
      </c>
      <c r="AE15" s="26">
        <f t="shared" si="18"/>
        <v>35</v>
      </c>
      <c r="AF15" s="26" t="str">
        <f t="shared" si="19"/>
        <v>,</v>
      </c>
      <c r="AG15" s="26">
        <f t="shared" si="20"/>
        <v>40</v>
      </c>
      <c r="AH15" s="26" t="str">
        <f t="shared" si="21"/>
        <v>,</v>
      </c>
      <c r="AI15" s="26">
        <f t="shared" si="22"/>
        <v>45</v>
      </c>
    </row>
    <row r="16" spans="1:35" s="81" customFormat="1" ht="24" customHeight="1">
      <c r="A16" s="10" t="s">
        <v>11</v>
      </c>
      <c r="B16" s="26">
        <f ca="1" t="shared" si="23"/>
        <v>74</v>
      </c>
      <c r="C16" s="27" t="s">
        <v>33</v>
      </c>
      <c r="D16" s="26">
        <f ca="1" t="shared" si="24"/>
        <v>80</v>
      </c>
      <c r="E16" s="27" t="s">
        <v>33</v>
      </c>
      <c r="F16" s="26">
        <f ca="1" t="shared" si="25"/>
        <v>68</v>
      </c>
      <c r="G16" s="27" t="s">
        <v>33</v>
      </c>
      <c r="H16" s="26">
        <f ca="1" t="shared" si="26"/>
        <v>81</v>
      </c>
      <c r="I16" s="27"/>
      <c r="J16" s="27" t="s">
        <v>11</v>
      </c>
      <c r="K16" s="26">
        <f t="shared" si="0"/>
        <v>74</v>
      </c>
      <c r="L16" s="26" t="str">
        <f t="shared" si="1"/>
        <v>,</v>
      </c>
      <c r="M16" s="26">
        <f t="shared" si="2"/>
        <v>80</v>
      </c>
      <c r="N16" s="26" t="str">
        <f t="shared" si="3"/>
        <v>,</v>
      </c>
      <c r="O16" s="26">
        <f t="shared" si="4"/>
        <v>68</v>
      </c>
      <c r="P16" s="26" t="str">
        <f t="shared" si="5"/>
        <v>,</v>
      </c>
      <c r="Q16" s="26">
        <f t="shared" si="6"/>
        <v>81</v>
      </c>
      <c r="R16" s="26"/>
      <c r="S16" s="27" t="str">
        <f t="shared" si="7"/>
        <v>l.</v>
      </c>
      <c r="T16" s="26">
        <f t="shared" si="8"/>
        <v>74</v>
      </c>
      <c r="U16" s="26" t="str">
        <f t="shared" si="9"/>
        <v>,</v>
      </c>
      <c r="V16" s="26">
        <f t="shared" si="10"/>
        <v>80</v>
      </c>
      <c r="W16" s="26" t="str">
        <f t="shared" si="11"/>
        <v>,</v>
      </c>
      <c r="X16" s="26">
        <f t="shared" si="12"/>
        <v>68</v>
      </c>
      <c r="Y16" s="26" t="str">
        <f t="shared" si="13"/>
        <v>,</v>
      </c>
      <c r="Z16" s="26">
        <f t="shared" si="14"/>
        <v>81</v>
      </c>
      <c r="AA16" s="80"/>
      <c r="AB16" s="27" t="str">
        <f t="shared" si="15"/>
        <v>l.</v>
      </c>
      <c r="AC16" s="26">
        <f t="shared" si="16"/>
        <v>74</v>
      </c>
      <c r="AD16" s="26" t="str">
        <f t="shared" si="17"/>
        <v>,</v>
      </c>
      <c r="AE16" s="26">
        <f t="shared" si="18"/>
        <v>80</v>
      </c>
      <c r="AF16" s="26" t="str">
        <f t="shared" si="19"/>
        <v>,</v>
      </c>
      <c r="AG16" s="26">
        <f t="shared" si="20"/>
        <v>68</v>
      </c>
      <c r="AH16" s="26" t="str">
        <f t="shared" si="21"/>
        <v>,</v>
      </c>
      <c r="AI16" s="26">
        <f t="shared" si="22"/>
        <v>81</v>
      </c>
    </row>
    <row r="17" spans="1:35" s="81" customFormat="1" ht="24" customHeight="1">
      <c r="A17" s="10" t="s">
        <v>12</v>
      </c>
      <c r="B17" s="26">
        <f ca="1" t="shared" si="23"/>
        <v>39</v>
      </c>
      <c r="C17" s="27" t="s">
        <v>33</v>
      </c>
      <c r="D17" s="26">
        <f ca="1" t="shared" si="24"/>
        <v>41</v>
      </c>
      <c r="E17" s="27" t="s">
        <v>33</v>
      </c>
      <c r="F17" s="26">
        <f ca="1" t="shared" si="25"/>
        <v>47</v>
      </c>
      <c r="G17" s="27" t="s">
        <v>33</v>
      </c>
      <c r="H17" s="26">
        <f ca="1" t="shared" si="26"/>
        <v>31</v>
      </c>
      <c r="I17" s="27"/>
      <c r="J17" s="27" t="s">
        <v>12</v>
      </c>
      <c r="K17" s="26">
        <f t="shared" si="0"/>
        <v>39</v>
      </c>
      <c r="L17" s="26" t="str">
        <f t="shared" si="1"/>
        <v>,</v>
      </c>
      <c r="M17" s="26">
        <f t="shared" si="2"/>
        <v>41</v>
      </c>
      <c r="N17" s="26" t="str">
        <f t="shared" si="3"/>
        <v>,</v>
      </c>
      <c r="O17" s="26">
        <f t="shared" si="4"/>
        <v>47</v>
      </c>
      <c r="P17" s="26" t="str">
        <f t="shared" si="5"/>
        <v>,</v>
      </c>
      <c r="Q17" s="26">
        <f t="shared" si="6"/>
        <v>31</v>
      </c>
      <c r="R17" s="26"/>
      <c r="S17" s="27" t="str">
        <f t="shared" si="7"/>
        <v>m.</v>
      </c>
      <c r="T17" s="26">
        <f t="shared" si="8"/>
        <v>39</v>
      </c>
      <c r="U17" s="26" t="str">
        <f t="shared" si="9"/>
        <v>,</v>
      </c>
      <c r="V17" s="26">
        <f t="shared" si="10"/>
        <v>41</v>
      </c>
      <c r="W17" s="26" t="str">
        <f t="shared" si="11"/>
        <v>,</v>
      </c>
      <c r="X17" s="26">
        <f t="shared" si="12"/>
        <v>47</v>
      </c>
      <c r="Y17" s="26" t="str">
        <f t="shared" si="13"/>
        <v>,</v>
      </c>
      <c r="Z17" s="26">
        <f t="shared" si="14"/>
        <v>31</v>
      </c>
      <c r="AA17" s="80"/>
      <c r="AB17" s="27" t="str">
        <f t="shared" si="15"/>
        <v>m.</v>
      </c>
      <c r="AC17" s="26">
        <f t="shared" si="16"/>
        <v>39</v>
      </c>
      <c r="AD17" s="26" t="str">
        <f t="shared" si="17"/>
        <v>,</v>
      </c>
      <c r="AE17" s="26">
        <f t="shared" si="18"/>
        <v>41</v>
      </c>
      <c r="AF17" s="26" t="str">
        <f t="shared" si="19"/>
        <v>,</v>
      </c>
      <c r="AG17" s="26">
        <f t="shared" si="20"/>
        <v>47</v>
      </c>
      <c r="AH17" s="26" t="str">
        <f t="shared" si="21"/>
        <v>,</v>
      </c>
      <c r="AI17" s="26">
        <f t="shared" si="22"/>
        <v>31</v>
      </c>
    </row>
    <row r="18" spans="1:35" s="81" customFormat="1" ht="24" customHeight="1">
      <c r="A18" s="10" t="s">
        <v>13</v>
      </c>
      <c r="B18" s="26">
        <f ca="1" t="shared" si="23"/>
        <v>90</v>
      </c>
      <c r="C18" s="27" t="s">
        <v>33</v>
      </c>
      <c r="D18" s="26">
        <f ca="1" t="shared" si="24"/>
        <v>95</v>
      </c>
      <c r="E18" s="27" t="s">
        <v>33</v>
      </c>
      <c r="F18" s="26">
        <f ca="1" t="shared" si="25"/>
        <v>95</v>
      </c>
      <c r="G18" s="27" t="s">
        <v>33</v>
      </c>
      <c r="H18" s="26">
        <f ca="1" t="shared" si="26"/>
        <v>98</v>
      </c>
      <c r="I18" s="27"/>
      <c r="J18" s="27" t="s">
        <v>13</v>
      </c>
      <c r="K18" s="26">
        <f t="shared" si="0"/>
        <v>90</v>
      </c>
      <c r="L18" s="26" t="str">
        <f t="shared" si="1"/>
        <v>,</v>
      </c>
      <c r="M18" s="26">
        <f t="shared" si="2"/>
        <v>95</v>
      </c>
      <c r="N18" s="26" t="str">
        <f t="shared" si="3"/>
        <v>,</v>
      </c>
      <c r="O18" s="26">
        <f t="shared" si="4"/>
        <v>95</v>
      </c>
      <c r="P18" s="26" t="str">
        <f t="shared" si="5"/>
        <v>,</v>
      </c>
      <c r="Q18" s="26">
        <f t="shared" si="6"/>
        <v>98</v>
      </c>
      <c r="R18" s="26"/>
      <c r="S18" s="27" t="str">
        <f t="shared" si="7"/>
        <v>n.</v>
      </c>
      <c r="T18" s="26">
        <f t="shared" si="8"/>
        <v>90</v>
      </c>
      <c r="U18" s="26" t="str">
        <f t="shared" si="9"/>
        <v>,</v>
      </c>
      <c r="V18" s="26">
        <f t="shared" si="10"/>
        <v>95</v>
      </c>
      <c r="W18" s="26" t="str">
        <f t="shared" si="11"/>
        <v>,</v>
      </c>
      <c r="X18" s="26">
        <f t="shared" si="12"/>
        <v>95</v>
      </c>
      <c r="Y18" s="26" t="str">
        <f t="shared" si="13"/>
        <v>,</v>
      </c>
      <c r="Z18" s="26">
        <f t="shared" si="14"/>
        <v>98</v>
      </c>
      <c r="AA18" s="80"/>
      <c r="AB18" s="27" t="str">
        <f t="shared" si="15"/>
        <v>n.</v>
      </c>
      <c r="AC18" s="26">
        <f t="shared" si="16"/>
        <v>90</v>
      </c>
      <c r="AD18" s="26" t="str">
        <f t="shared" si="17"/>
        <v>,</v>
      </c>
      <c r="AE18" s="26">
        <f t="shared" si="18"/>
        <v>95</v>
      </c>
      <c r="AF18" s="26" t="str">
        <f t="shared" si="19"/>
        <v>,</v>
      </c>
      <c r="AG18" s="26">
        <f t="shared" si="20"/>
        <v>95</v>
      </c>
      <c r="AH18" s="26" t="str">
        <f t="shared" si="21"/>
        <v>,</v>
      </c>
      <c r="AI18" s="26">
        <f t="shared" si="22"/>
        <v>98</v>
      </c>
    </row>
    <row r="19" spans="1:35" s="81" customFormat="1" ht="24" customHeight="1">
      <c r="A19" s="10" t="s">
        <v>14</v>
      </c>
      <c r="B19" s="26">
        <f ca="1" t="shared" si="23"/>
        <v>59</v>
      </c>
      <c r="C19" s="27" t="s">
        <v>33</v>
      </c>
      <c r="D19" s="26">
        <f ca="1" t="shared" si="24"/>
        <v>50</v>
      </c>
      <c r="E19" s="27" t="s">
        <v>33</v>
      </c>
      <c r="F19" s="26">
        <f ca="1" t="shared" si="25"/>
        <v>57</v>
      </c>
      <c r="G19" s="27" t="s">
        <v>33</v>
      </c>
      <c r="H19" s="26">
        <f ca="1" t="shared" si="26"/>
        <v>61</v>
      </c>
      <c r="I19" s="27"/>
      <c r="J19" s="27" t="s">
        <v>14</v>
      </c>
      <c r="K19" s="26">
        <f t="shared" si="0"/>
        <v>59</v>
      </c>
      <c r="L19" s="26" t="str">
        <f t="shared" si="1"/>
        <v>,</v>
      </c>
      <c r="M19" s="26">
        <f t="shared" si="2"/>
        <v>50</v>
      </c>
      <c r="N19" s="26" t="str">
        <f t="shared" si="3"/>
        <v>,</v>
      </c>
      <c r="O19" s="26">
        <f t="shared" si="4"/>
        <v>57</v>
      </c>
      <c r="P19" s="26" t="str">
        <f t="shared" si="5"/>
        <v>,</v>
      </c>
      <c r="Q19" s="26">
        <f t="shared" si="6"/>
        <v>61</v>
      </c>
      <c r="R19" s="26"/>
      <c r="S19" s="27" t="str">
        <f t="shared" si="7"/>
        <v>o.</v>
      </c>
      <c r="T19" s="26">
        <f t="shared" si="8"/>
        <v>59</v>
      </c>
      <c r="U19" s="26" t="str">
        <f t="shared" si="9"/>
        <v>,</v>
      </c>
      <c r="V19" s="26">
        <f t="shared" si="10"/>
        <v>50</v>
      </c>
      <c r="W19" s="26" t="str">
        <f t="shared" si="11"/>
        <v>,</v>
      </c>
      <c r="X19" s="26">
        <f t="shared" si="12"/>
        <v>57</v>
      </c>
      <c r="Y19" s="26" t="str">
        <f t="shared" si="13"/>
        <v>,</v>
      </c>
      <c r="Z19" s="26">
        <f t="shared" si="14"/>
        <v>61</v>
      </c>
      <c r="AA19" s="80"/>
      <c r="AB19" s="27" t="str">
        <f t="shared" si="15"/>
        <v>o.</v>
      </c>
      <c r="AC19" s="26">
        <f t="shared" si="16"/>
        <v>59</v>
      </c>
      <c r="AD19" s="26" t="str">
        <f t="shared" si="17"/>
        <v>,</v>
      </c>
      <c r="AE19" s="26">
        <f t="shared" si="18"/>
        <v>50</v>
      </c>
      <c r="AF19" s="26" t="str">
        <f t="shared" si="19"/>
        <v>,</v>
      </c>
      <c r="AG19" s="26">
        <f t="shared" si="20"/>
        <v>57</v>
      </c>
      <c r="AH19" s="26" t="str">
        <f t="shared" si="21"/>
        <v>,</v>
      </c>
      <c r="AI19" s="26">
        <f t="shared" si="22"/>
        <v>61</v>
      </c>
    </row>
    <row r="20" spans="1:35" s="81" customFormat="1" ht="24" customHeight="1">
      <c r="A20" s="10" t="s">
        <v>15</v>
      </c>
      <c r="B20" s="26">
        <f ca="1" t="shared" si="23"/>
        <v>65</v>
      </c>
      <c r="C20" s="27" t="s">
        <v>33</v>
      </c>
      <c r="D20" s="26">
        <f ca="1" t="shared" si="24"/>
        <v>71</v>
      </c>
      <c r="E20" s="27" t="s">
        <v>33</v>
      </c>
      <c r="F20" s="26">
        <f ca="1" t="shared" si="25"/>
        <v>71</v>
      </c>
      <c r="G20" s="27" t="s">
        <v>33</v>
      </c>
      <c r="H20" s="26">
        <f ca="1" t="shared" si="26"/>
        <v>59</v>
      </c>
      <c r="I20" s="27"/>
      <c r="J20" s="27" t="s">
        <v>15</v>
      </c>
      <c r="K20" s="26">
        <f t="shared" si="0"/>
        <v>65</v>
      </c>
      <c r="L20" s="26" t="str">
        <f t="shared" si="1"/>
        <v>,</v>
      </c>
      <c r="M20" s="26">
        <f t="shared" si="2"/>
        <v>71</v>
      </c>
      <c r="N20" s="26" t="str">
        <f t="shared" si="3"/>
        <v>,</v>
      </c>
      <c r="O20" s="26">
        <f t="shared" si="4"/>
        <v>71</v>
      </c>
      <c r="P20" s="26" t="str">
        <f t="shared" si="5"/>
        <v>,</v>
      </c>
      <c r="Q20" s="26">
        <f t="shared" si="6"/>
        <v>59</v>
      </c>
      <c r="R20" s="26"/>
      <c r="S20" s="27" t="str">
        <f t="shared" si="7"/>
        <v>p.</v>
      </c>
      <c r="T20" s="26">
        <f t="shared" si="8"/>
        <v>65</v>
      </c>
      <c r="U20" s="26" t="str">
        <f t="shared" si="9"/>
        <v>,</v>
      </c>
      <c r="V20" s="26">
        <f t="shared" si="10"/>
        <v>71</v>
      </c>
      <c r="W20" s="26" t="str">
        <f t="shared" si="11"/>
        <v>,</v>
      </c>
      <c r="X20" s="26">
        <f t="shared" si="12"/>
        <v>71</v>
      </c>
      <c r="Y20" s="26" t="str">
        <f t="shared" si="13"/>
        <v>,</v>
      </c>
      <c r="Z20" s="26">
        <f t="shared" si="14"/>
        <v>59</v>
      </c>
      <c r="AA20" s="80"/>
      <c r="AB20" s="27" t="str">
        <f t="shared" si="15"/>
        <v>p.</v>
      </c>
      <c r="AC20" s="26">
        <f t="shared" si="16"/>
        <v>65</v>
      </c>
      <c r="AD20" s="26" t="str">
        <f t="shared" si="17"/>
        <v>,</v>
      </c>
      <c r="AE20" s="26">
        <f t="shared" si="18"/>
        <v>71</v>
      </c>
      <c r="AF20" s="26" t="str">
        <f t="shared" si="19"/>
        <v>,</v>
      </c>
      <c r="AG20" s="26">
        <f t="shared" si="20"/>
        <v>71</v>
      </c>
      <c r="AH20" s="26" t="str">
        <f t="shared" si="21"/>
        <v>,</v>
      </c>
      <c r="AI20" s="26">
        <f t="shared" si="22"/>
        <v>59</v>
      </c>
    </row>
    <row r="21" spans="1:35" s="81" customFormat="1" ht="24" customHeight="1">
      <c r="A21" s="10" t="s">
        <v>16</v>
      </c>
      <c r="B21" s="26">
        <f ca="1" t="shared" si="23"/>
        <v>59</v>
      </c>
      <c r="C21" s="27" t="s">
        <v>33</v>
      </c>
      <c r="D21" s="26">
        <f ca="1" t="shared" si="24"/>
        <v>62</v>
      </c>
      <c r="E21" s="27" t="s">
        <v>33</v>
      </c>
      <c r="F21" s="26">
        <f ca="1" t="shared" si="25"/>
        <v>61</v>
      </c>
      <c r="G21" s="27" t="s">
        <v>33</v>
      </c>
      <c r="H21" s="26">
        <f ca="1" t="shared" si="26"/>
        <v>50</v>
      </c>
      <c r="I21" s="27"/>
      <c r="J21" s="27" t="s">
        <v>16</v>
      </c>
      <c r="K21" s="26">
        <f t="shared" si="0"/>
        <v>59</v>
      </c>
      <c r="L21" s="26" t="str">
        <f t="shared" si="1"/>
        <v>,</v>
      </c>
      <c r="M21" s="26">
        <f t="shared" si="2"/>
        <v>62</v>
      </c>
      <c r="N21" s="26" t="str">
        <f t="shared" si="3"/>
        <v>,</v>
      </c>
      <c r="O21" s="26">
        <f t="shared" si="4"/>
        <v>61</v>
      </c>
      <c r="P21" s="26" t="str">
        <f t="shared" si="5"/>
        <v>,</v>
      </c>
      <c r="Q21" s="26">
        <f t="shared" si="6"/>
        <v>50</v>
      </c>
      <c r="R21" s="26"/>
      <c r="S21" s="27" t="str">
        <f t="shared" si="7"/>
        <v>q.</v>
      </c>
      <c r="T21" s="26">
        <f t="shared" si="8"/>
        <v>59</v>
      </c>
      <c r="U21" s="26" t="str">
        <f t="shared" si="9"/>
        <v>,</v>
      </c>
      <c r="V21" s="26">
        <f t="shared" si="10"/>
        <v>62</v>
      </c>
      <c r="W21" s="26" t="str">
        <f t="shared" si="11"/>
        <v>,</v>
      </c>
      <c r="X21" s="26">
        <f t="shared" si="12"/>
        <v>61</v>
      </c>
      <c r="Y21" s="26" t="str">
        <f t="shared" si="13"/>
        <v>,</v>
      </c>
      <c r="Z21" s="26">
        <f t="shared" si="14"/>
        <v>50</v>
      </c>
      <c r="AA21" s="80"/>
      <c r="AB21" s="27" t="str">
        <f t="shared" si="15"/>
        <v>q.</v>
      </c>
      <c r="AC21" s="26">
        <f t="shared" si="16"/>
        <v>59</v>
      </c>
      <c r="AD21" s="26" t="str">
        <f t="shared" si="17"/>
        <v>,</v>
      </c>
      <c r="AE21" s="26">
        <f t="shared" si="18"/>
        <v>62</v>
      </c>
      <c r="AF21" s="26" t="str">
        <f t="shared" si="19"/>
        <v>,</v>
      </c>
      <c r="AG21" s="26">
        <f t="shared" si="20"/>
        <v>61</v>
      </c>
      <c r="AH21" s="26" t="str">
        <f t="shared" si="21"/>
        <v>,</v>
      </c>
      <c r="AI21" s="26">
        <f t="shared" si="22"/>
        <v>50</v>
      </c>
    </row>
    <row r="22" spans="1:35" s="81" customFormat="1" ht="24" customHeight="1">
      <c r="A22" s="10" t="s">
        <v>17</v>
      </c>
      <c r="B22" s="26">
        <f ca="1" t="shared" si="23"/>
        <v>20</v>
      </c>
      <c r="C22" s="27" t="s">
        <v>33</v>
      </c>
      <c r="D22" s="26">
        <f ca="1" t="shared" si="24"/>
        <v>26</v>
      </c>
      <c r="E22" s="27" t="s">
        <v>33</v>
      </c>
      <c r="F22" s="26">
        <f ca="1" t="shared" si="25"/>
        <v>28</v>
      </c>
      <c r="G22" s="27" t="s">
        <v>33</v>
      </c>
      <c r="H22" s="26">
        <f ca="1" t="shared" si="26"/>
        <v>26</v>
      </c>
      <c r="I22" s="27"/>
      <c r="J22" s="27" t="s">
        <v>17</v>
      </c>
      <c r="K22" s="26">
        <f t="shared" si="0"/>
        <v>20</v>
      </c>
      <c r="L22" s="26" t="str">
        <f t="shared" si="1"/>
        <v>,</v>
      </c>
      <c r="M22" s="26">
        <f t="shared" si="2"/>
        <v>26</v>
      </c>
      <c r="N22" s="26" t="str">
        <f t="shared" si="3"/>
        <v>,</v>
      </c>
      <c r="O22" s="26">
        <f t="shared" si="4"/>
        <v>28</v>
      </c>
      <c r="P22" s="26" t="str">
        <f t="shared" si="5"/>
        <v>,</v>
      </c>
      <c r="Q22" s="26">
        <f t="shared" si="6"/>
        <v>26</v>
      </c>
      <c r="R22" s="26"/>
      <c r="S22" s="27" t="str">
        <f t="shared" si="7"/>
        <v>r.</v>
      </c>
      <c r="T22" s="26">
        <f t="shared" si="8"/>
        <v>20</v>
      </c>
      <c r="U22" s="26" t="str">
        <f t="shared" si="9"/>
        <v>,</v>
      </c>
      <c r="V22" s="26">
        <f t="shared" si="10"/>
        <v>26</v>
      </c>
      <c r="W22" s="26" t="str">
        <f t="shared" si="11"/>
        <v>,</v>
      </c>
      <c r="X22" s="26">
        <f t="shared" si="12"/>
        <v>28</v>
      </c>
      <c r="Y22" s="26" t="str">
        <f t="shared" si="13"/>
        <v>,</v>
      </c>
      <c r="Z22" s="26">
        <f t="shared" si="14"/>
        <v>26</v>
      </c>
      <c r="AA22" s="80"/>
      <c r="AB22" s="27" t="str">
        <f t="shared" si="15"/>
        <v>r.</v>
      </c>
      <c r="AC22" s="26">
        <f t="shared" si="16"/>
        <v>20</v>
      </c>
      <c r="AD22" s="26" t="str">
        <f t="shared" si="17"/>
        <v>,</v>
      </c>
      <c r="AE22" s="26">
        <f t="shared" si="18"/>
        <v>26</v>
      </c>
      <c r="AF22" s="26" t="str">
        <f t="shared" si="19"/>
        <v>,</v>
      </c>
      <c r="AG22" s="26">
        <f t="shared" si="20"/>
        <v>28</v>
      </c>
      <c r="AH22" s="26" t="str">
        <f t="shared" si="21"/>
        <v>,</v>
      </c>
      <c r="AI22" s="26">
        <f t="shared" si="22"/>
        <v>26</v>
      </c>
    </row>
    <row r="23" spans="1:35" s="81" customFormat="1" ht="24" customHeight="1">
      <c r="A23" s="10" t="s">
        <v>18</v>
      </c>
      <c r="B23" s="26">
        <f ca="1" t="shared" si="23"/>
        <v>71</v>
      </c>
      <c r="C23" s="27" t="s">
        <v>33</v>
      </c>
      <c r="D23" s="26">
        <f ca="1" t="shared" si="24"/>
        <v>70</v>
      </c>
      <c r="E23" s="27" t="s">
        <v>33</v>
      </c>
      <c r="F23" s="26">
        <f ca="1" t="shared" si="25"/>
        <v>80</v>
      </c>
      <c r="G23" s="27" t="s">
        <v>33</v>
      </c>
      <c r="H23" s="26">
        <f ca="1" t="shared" si="26"/>
        <v>74</v>
      </c>
      <c r="I23" s="27"/>
      <c r="J23" s="27" t="s">
        <v>18</v>
      </c>
      <c r="K23" s="26">
        <f t="shared" si="0"/>
        <v>71</v>
      </c>
      <c r="L23" s="26" t="str">
        <f t="shared" si="1"/>
        <v>,</v>
      </c>
      <c r="M23" s="26">
        <f t="shared" si="2"/>
        <v>70</v>
      </c>
      <c r="N23" s="26" t="str">
        <f t="shared" si="3"/>
        <v>,</v>
      </c>
      <c r="O23" s="26">
        <f t="shared" si="4"/>
        <v>80</v>
      </c>
      <c r="P23" s="26" t="str">
        <f t="shared" si="5"/>
        <v>,</v>
      </c>
      <c r="Q23" s="26">
        <f t="shared" si="6"/>
        <v>74</v>
      </c>
      <c r="R23" s="26"/>
      <c r="S23" s="27" t="str">
        <f t="shared" si="7"/>
        <v>s.</v>
      </c>
      <c r="T23" s="26">
        <f t="shared" si="8"/>
        <v>71</v>
      </c>
      <c r="U23" s="26" t="str">
        <f t="shared" si="9"/>
        <v>,</v>
      </c>
      <c r="V23" s="26">
        <f t="shared" si="10"/>
        <v>70</v>
      </c>
      <c r="W23" s="26" t="str">
        <f t="shared" si="11"/>
        <v>,</v>
      </c>
      <c r="X23" s="26">
        <f t="shared" si="12"/>
        <v>80</v>
      </c>
      <c r="Y23" s="26" t="str">
        <f t="shared" si="13"/>
        <v>,</v>
      </c>
      <c r="Z23" s="26">
        <f t="shared" si="14"/>
        <v>74</v>
      </c>
      <c r="AA23" s="80"/>
      <c r="AB23" s="27" t="str">
        <f t="shared" si="15"/>
        <v>s.</v>
      </c>
      <c r="AC23" s="26">
        <f t="shared" si="16"/>
        <v>71</v>
      </c>
      <c r="AD23" s="26" t="str">
        <f t="shared" si="17"/>
        <v>,</v>
      </c>
      <c r="AE23" s="26">
        <f t="shared" si="18"/>
        <v>70</v>
      </c>
      <c r="AF23" s="26" t="str">
        <f t="shared" si="19"/>
        <v>,</v>
      </c>
      <c r="AG23" s="26">
        <f t="shared" si="20"/>
        <v>80</v>
      </c>
      <c r="AH23" s="26" t="str">
        <f t="shared" si="21"/>
        <v>,</v>
      </c>
      <c r="AI23" s="26">
        <f t="shared" si="22"/>
        <v>74</v>
      </c>
    </row>
    <row r="24" spans="1:35" s="81" customFormat="1" ht="24" customHeight="1">
      <c r="A24" s="10" t="s">
        <v>19</v>
      </c>
      <c r="B24" s="26">
        <f ca="1" t="shared" si="23"/>
        <v>73</v>
      </c>
      <c r="C24" s="27" t="s">
        <v>33</v>
      </c>
      <c r="D24" s="26">
        <f ca="1" t="shared" si="24"/>
        <v>82</v>
      </c>
      <c r="E24" s="27" t="s">
        <v>33</v>
      </c>
      <c r="F24" s="26">
        <f ca="1" t="shared" si="25"/>
        <v>65</v>
      </c>
      <c r="G24" s="27" t="s">
        <v>33</v>
      </c>
      <c r="H24" s="26">
        <f ca="1" t="shared" si="26"/>
        <v>82</v>
      </c>
      <c r="I24" s="27"/>
      <c r="J24" s="27" t="s">
        <v>19</v>
      </c>
      <c r="K24" s="26">
        <f t="shared" si="0"/>
        <v>73</v>
      </c>
      <c r="L24" s="26" t="str">
        <f t="shared" si="1"/>
        <v>,</v>
      </c>
      <c r="M24" s="26">
        <f t="shared" si="2"/>
        <v>82</v>
      </c>
      <c r="N24" s="26" t="str">
        <f t="shared" si="3"/>
        <v>,</v>
      </c>
      <c r="O24" s="26">
        <f t="shared" si="4"/>
        <v>65</v>
      </c>
      <c r="P24" s="26" t="str">
        <f t="shared" si="5"/>
        <v>,</v>
      </c>
      <c r="Q24" s="26">
        <f t="shared" si="6"/>
        <v>82</v>
      </c>
      <c r="R24" s="26"/>
      <c r="S24" s="27" t="str">
        <f t="shared" si="7"/>
        <v>t.</v>
      </c>
      <c r="T24" s="26">
        <f t="shared" si="8"/>
        <v>73</v>
      </c>
      <c r="U24" s="26" t="str">
        <f t="shared" si="9"/>
        <v>,</v>
      </c>
      <c r="V24" s="26">
        <f t="shared" si="10"/>
        <v>82</v>
      </c>
      <c r="W24" s="26" t="str">
        <f t="shared" si="11"/>
        <v>,</v>
      </c>
      <c r="X24" s="26">
        <f t="shared" si="12"/>
        <v>65</v>
      </c>
      <c r="Y24" s="26" t="str">
        <f t="shared" si="13"/>
        <v>,</v>
      </c>
      <c r="Z24" s="26">
        <f t="shared" si="14"/>
        <v>82</v>
      </c>
      <c r="AA24" s="80"/>
      <c r="AB24" s="27" t="str">
        <f t="shared" si="15"/>
        <v>t.</v>
      </c>
      <c r="AC24" s="26">
        <f t="shared" si="16"/>
        <v>73</v>
      </c>
      <c r="AD24" s="26" t="str">
        <f t="shared" si="17"/>
        <v>,</v>
      </c>
      <c r="AE24" s="26">
        <f t="shared" si="18"/>
        <v>82</v>
      </c>
      <c r="AF24" s="26" t="str">
        <f t="shared" si="19"/>
        <v>,</v>
      </c>
      <c r="AG24" s="26">
        <f t="shared" si="20"/>
        <v>65</v>
      </c>
      <c r="AH24" s="26" t="str">
        <f t="shared" si="21"/>
        <v>,</v>
      </c>
      <c r="AI24" s="26">
        <f t="shared" si="22"/>
        <v>82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4"/>
  <sheetViews>
    <sheetView zoomScale="70" zoomScaleNormal="70" zoomScalePageLayoutView="0" workbookViewId="0" topLeftCell="A1">
      <selection activeCell="F9" sqref="F9"/>
    </sheetView>
  </sheetViews>
  <sheetFormatPr defaultColWidth="9.140625" defaultRowHeight="15"/>
  <cols>
    <col min="1" max="1" width="2.8515625" style="3" customWidth="1"/>
    <col min="2" max="2" width="5.00390625" style="3" bestFit="1" customWidth="1"/>
    <col min="3" max="3" width="2.8515625" style="2" bestFit="1" customWidth="1"/>
    <col min="4" max="4" width="5.7109375" style="2" bestFit="1" customWidth="1"/>
    <col min="5" max="5" width="2.8515625" style="2" bestFit="1" customWidth="1"/>
    <col min="6" max="6" width="5.7109375" style="2" bestFit="1" customWidth="1"/>
    <col min="7" max="7" width="2.8515625" style="2" bestFit="1" customWidth="1"/>
    <col min="8" max="8" width="5.7109375" style="2" customWidth="1"/>
    <col min="9" max="9" width="4.7109375" style="2" customWidth="1"/>
    <col min="10" max="10" width="2.8515625" style="3" customWidth="1"/>
    <col min="11" max="11" width="5.00390625" style="3" bestFit="1" customWidth="1"/>
    <col min="12" max="12" width="2.00390625" style="2" bestFit="1" customWidth="1"/>
    <col min="13" max="13" width="5.00390625" style="2" bestFit="1" customWidth="1"/>
    <col min="14" max="14" width="2.00390625" style="2" bestFit="1" customWidth="1"/>
    <col min="15" max="15" width="5.00390625" style="2" bestFit="1" customWidth="1"/>
    <col min="16" max="16" width="2.00390625" style="2" bestFit="1" customWidth="1"/>
    <col min="17" max="17" width="5.00390625" style="2" bestFit="1" customWidth="1"/>
    <col min="18" max="18" width="4.7109375" style="2" customWidth="1"/>
    <col min="19" max="19" width="2.8515625" style="3" customWidth="1"/>
    <col min="20" max="20" width="5.00390625" style="3" bestFit="1" customWidth="1"/>
    <col min="21" max="21" width="2.00390625" style="2" bestFit="1" customWidth="1"/>
    <col min="22" max="22" width="5.00390625" style="2" bestFit="1" customWidth="1"/>
    <col min="23" max="23" width="2.00390625" style="2" bestFit="1" customWidth="1"/>
    <col min="24" max="24" width="5.00390625" style="2" bestFit="1" customWidth="1"/>
    <col min="25" max="25" width="2.00390625" style="2" bestFit="1" customWidth="1"/>
    <col min="26" max="26" width="5.00390625" style="2" bestFit="1" customWidth="1"/>
    <col min="27" max="27" width="4.7109375" style="79" customWidth="1"/>
    <col min="28" max="28" width="2.8515625" style="3" customWidth="1"/>
    <col min="29" max="29" width="5.00390625" style="3" bestFit="1" customWidth="1"/>
    <col min="30" max="30" width="2.00390625" style="2" bestFit="1" customWidth="1"/>
    <col min="31" max="31" width="5.00390625" style="2" bestFit="1" customWidth="1"/>
    <col min="32" max="32" width="2.00390625" style="2" bestFit="1" customWidth="1"/>
    <col min="33" max="33" width="5.00390625" style="2" bestFit="1" customWidth="1"/>
    <col min="34" max="34" width="2.00390625" style="2" bestFit="1" customWidth="1"/>
    <col min="35" max="35" width="5.00390625" style="2" customWidth="1"/>
    <col min="36" max="16384" width="9.140625" style="79" customWidth="1"/>
  </cols>
  <sheetData>
    <row r="1" spans="1:35" s="76" customFormat="1" ht="15.75">
      <c r="A1" s="74" t="s">
        <v>30</v>
      </c>
      <c r="B1" s="5"/>
      <c r="C1" s="5"/>
      <c r="D1" s="5"/>
      <c r="E1" s="5"/>
      <c r="F1" s="5"/>
      <c r="G1" s="5"/>
      <c r="H1" s="5"/>
      <c r="I1" s="5"/>
      <c r="J1" s="74" t="s">
        <v>30</v>
      </c>
      <c r="K1" s="5"/>
      <c r="L1" s="5"/>
      <c r="M1" s="5"/>
      <c r="N1" s="5"/>
      <c r="O1" s="5"/>
      <c r="P1" s="5"/>
      <c r="Q1" s="5"/>
      <c r="R1" s="5"/>
      <c r="S1" s="74" t="s">
        <v>30</v>
      </c>
      <c r="T1" s="5"/>
      <c r="U1" s="5"/>
      <c r="V1" s="5"/>
      <c r="W1" s="5"/>
      <c r="X1" s="5"/>
      <c r="Y1" s="5"/>
      <c r="Z1" s="5"/>
      <c r="AA1" s="75"/>
      <c r="AB1" s="74" t="s">
        <v>30</v>
      </c>
      <c r="AC1" s="5"/>
      <c r="AD1" s="5"/>
      <c r="AE1" s="5"/>
      <c r="AF1" s="5"/>
      <c r="AG1" s="5"/>
      <c r="AH1" s="5"/>
      <c r="AI1" s="5"/>
    </row>
    <row r="2" spans="1:35" s="77" customFormat="1" ht="23.25" customHeight="1">
      <c r="A2" s="7" t="s">
        <v>31</v>
      </c>
      <c r="B2" s="8"/>
      <c r="C2" s="8"/>
      <c r="D2" s="8"/>
      <c r="E2" s="8"/>
      <c r="F2" s="8"/>
      <c r="G2" s="8"/>
      <c r="H2" s="8"/>
      <c r="I2" s="8"/>
      <c r="J2" s="7" t="str">
        <f>A2</f>
        <v>Place Value</v>
      </c>
      <c r="K2" s="8"/>
      <c r="L2" s="8"/>
      <c r="M2" s="8"/>
      <c r="N2" s="8"/>
      <c r="O2" s="8"/>
      <c r="P2" s="8"/>
      <c r="Q2" s="8"/>
      <c r="R2" s="8"/>
      <c r="S2" s="7" t="str">
        <f>A2</f>
        <v>Place Value</v>
      </c>
      <c r="T2" s="8"/>
      <c r="U2" s="8"/>
      <c r="V2" s="8"/>
      <c r="W2" s="8"/>
      <c r="X2" s="8"/>
      <c r="Y2" s="8"/>
      <c r="Z2" s="8"/>
      <c r="AA2" s="24"/>
      <c r="AB2" s="7" t="str">
        <f>A2</f>
        <v>Place Value</v>
      </c>
      <c r="AC2" s="8"/>
      <c r="AD2" s="8"/>
      <c r="AE2" s="8"/>
      <c r="AF2" s="8"/>
      <c r="AG2" s="8"/>
      <c r="AH2" s="8"/>
      <c r="AI2" s="8"/>
    </row>
    <row r="3" spans="1:35" s="77" customFormat="1" ht="23.25" customHeight="1">
      <c r="A3" s="7" t="s">
        <v>74</v>
      </c>
      <c r="B3" s="8"/>
      <c r="C3" s="8"/>
      <c r="D3" s="8"/>
      <c r="E3" s="8"/>
      <c r="F3" s="8"/>
      <c r="G3" s="8"/>
      <c r="H3" s="8"/>
      <c r="I3" s="8"/>
      <c r="J3" s="7" t="str">
        <f>A3</f>
        <v>Order 3 digit numbers</v>
      </c>
      <c r="K3" s="8"/>
      <c r="L3" s="8"/>
      <c r="M3" s="8"/>
      <c r="N3" s="8"/>
      <c r="O3" s="8"/>
      <c r="P3" s="8"/>
      <c r="Q3" s="8"/>
      <c r="R3" s="8"/>
      <c r="S3" s="7" t="str">
        <f>A3</f>
        <v>Order 3 digit numbers</v>
      </c>
      <c r="T3" s="8"/>
      <c r="U3" s="8"/>
      <c r="V3" s="8"/>
      <c r="W3" s="8"/>
      <c r="X3" s="8"/>
      <c r="Y3" s="8"/>
      <c r="Z3" s="8"/>
      <c r="AA3" s="24"/>
      <c r="AB3" s="7" t="str">
        <f>A3</f>
        <v>Order 3 digit numbers</v>
      </c>
      <c r="AC3" s="8"/>
      <c r="AD3" s="8"/>
      <c r="AE3" s="8"/>
      <c r="AF3" s="8"/>
      <c r="AG3" s="8"/>
      <c r="AH3" s="8"/>
      <c r="AI3" s="8"/>
    </row>
    <row r="4" spans="1:35" s="77" customFormat="1" ht="13.5" customHeight="1">
      <c r="A4" s="7"/>
      <c r="B4" s="7"/>
      <c r="C4" s="8"/>
      <c r="D4" s="8"/>
      <c r="E4" s="8"/>
      <c r="F4" s="8"/>
      <c r="G4" s="8"/>
      <c r="H4" s="8"/>
      <c r="I4" s="8"/>
      <c r="J4" s="7"/>
      <c r="K4" s="7"/>
      <c r="L4" s="8"/>
      <c r="M4" s="8"/>
      <c r="N4" s="8"/>
      <c r="O4" s="8"/>
      <c r="P4" s="8"/>
      <c r="Q4" s="8"/>
      <c r="R4" s="8"/>
      <c r="S4" s="7"/>
      <c r="T4" s="7"/>
      <c r="U4" s="8"/>
      <c r="V4" s="8"/>
      <c r="W4" s="8"/>
      <c r="X4" s="8"/>
      <c r="Y4" s="8"/>
      <c r="Z4" s="8"/>
      <c r="AA4" s="24"/>
      <c r="AB4" s="7"/>
      <c r="AC4" s="7"/>
      <c r="AD4" s="8"/>
      <c r="AE4" s="8"/>
      <c r="AF4" s="8"/>
      <c r="AG4" s="8"/>
      <c r="AH4" s="8"/>
      <c r="AI4" s="8"/>
    </row>
    <row r="5" spans="1:35" ht="16.5" customHeight="1">
      <c r="A5" s="10" t="s">
        <v>0</v>
      </c>
      <c r="B5" s="26">
        <f ca="1">RANDBETWEEN(120,980)</f>
        <v>225</v>
      </c>
      <c r="C5" s="27" t="s">
        <v>33</v>
      </c>
      <c r="D5" s="26">
        <f ca="1">IF(RAND()&gt;0.5,$B5-RANDBETWEEN(1,19),$B5+RANDBETWEEN(1,19))</f>
        <v>210</v>
      </c>
      <c r="E5" s="27" t="s">
        <v>33</v>
      </c>
      <c r="F5" s="26">
        <f ca="1">IF(RAND()&gt;0.5,$B5-RANDBETWEEN(1,19),$B5+RANDBETWEEN(1,19))</f>
        <v>232</v>
      </c>
      <c r="G5" s="27" t="s">
        <v>33</v>
      </c>
      <c r="H5" s="26">
        <f ca="1">IF(RAND()&gt;0.5,$B5-RANDBETWEEN(1,19),$B5+RANDBETWEEN(1,19))</f>
        <v>232</v>
      </c>
      <c r="I5" s="27"/>
      <c r="J5" s="27" t="s">
        <v>0</v>
      </c>
      <c r="K5" s="26">
        <f aca="true" t="shared" si="0" ref="K5:K34">B5</f>
        <v>225</v>
      </c>
      <c r="L5" s="26" t="str">
        <f aca="true" t="shared" si="1" ref="L5:L34">C5</f>
        <v>,</v>
      </c>
      <c r="M5" s="26">
        <f aca="true" t="shared" si="2" ref="M5:M34">D5</f>
        <v>210</v>
      </c>
      <c r="N5" s="26" t="str">
        <f aca="true" t="shared" si="3" ref="N5:N34">E5</f>
        <v>,</v>
      </c>
      <c r="O5" s="26">
        <f aca="true" t="shared" si="4" ref="O5:O34">F5</f>
        <v>232</v>
      </c>
      <c r="P5" s="26" t="str">
        <f aca="true" t="shared" si="5" ref="P5:P34">G5</f>
        <v>,</v>
      </c>
      <c r="Q5" s="26">
        <f aca="true" t="shared" si="6" ref="Q5:Q34">H5</f>
        <v>232</v>
      </c>
      <c r="R5" s="26"/>
      <c r="S5" s="27" t="str">
        <f aca="true" t="shared" si="7" ref="S5:S34">A5</f>
        <v>a.</v>
      </c>
      <c r="T5" s="26">
        <f aca="true" t="shared" si="8" ref="T5:T34">B5</f>
        <v>225</v>
      </c>
      <c r="U5" s="26" t="str">
        <f aca="true" t="shared" si="9" ref="U5:U34">C5</f>
        <v>,</v>
      </c>
      <c r="V5" s="26">
        <f aca="true" t="shared" si="10" ref="V5:V34">D5</f>
        <v>210</v>
      </c>
      <c r="W5" s="26" t="str">
        <f aca="true" t="shared" si="11" ref="W5:W34">E5</f>
        <v>,</v>
      </c>
      <c r="X5" s="26">
        <f aca="true" t="shared" si="12" ref="X5:X34">F5</f>
        <v>232</v>
      </c>
      <c r="Y5" s="26" t="str">
        <f aca="true" t="shared" si="13" ref="Y5:Y34">G5</f>
        <v>,</v>
      </c>
      <c r="Z5" s="26">
        <f aca="true" t="shared" si="14" ref="Z5:Z34">H5</f>
        <v>232</v>
      </c>
      <c r="AA5" s="78"/>
      <c r="AB5" s="27" t="str">
        <f aca="true" t="shared" si="15" ref="AB5:AB34">A5</f>
        <v>a.</v>
      </c>
      <c r="AC5" s="26">
        <f aca="true" t="shared" si="16" ref="AC5:AC34">B5</f>
        <v>225</v>
      </c>
      <c r="AD5" s="26" t="str">
        <f aca="true" t="shared" si="17" ref="AD5:AD34">C5</f>
        <v>,</v>
      </c>
      <c r="AE5" s="26">
        <f aca="true" t="shared" si="18" ref="AE5:AE34">D5</f>
        <v>210</v>
      </c>
      <c r="AF5" s="26" t="str">
        <f aca="true" t="shared" si="19" ref="AF5:AF34">E5</f>
        <v>,</v>
      </c>
      <c r="AG5" s="26">
        <f aca="true" t="shared" si="20" ref="AG5:AG34">F5</f>
        <v>232</v>
      </c>
      <c r="AH5" s="26" t="str">
        <f aca="true" t="shared" si="21" ref="AH5:AH34">G5</f>
        <v>,</v>
      </c>
      <c r="AI5" s="26">
        <f aca="true" t="shared" si="22" ref="AI5:AI34">H5</f>
        <v>232</v>
      </c>
    </row>
    <row r="6" spans="1:35" ht="16.5" customHeight="1">
      <c r="A6" s="10" t="s">
        <v>1</v>
      </c>
      <c r="B6" s="26">
        <f aca="true" ca="1" t="shared" si="23" ref="B6:B34">RANDBETWEEN(120,980)</f>
        <v>398</v>
      </c>
      <c r="C6" s="27" t="s">
        <v>33</v>
      </c>
      <c r="D6" s="26">
        <f aca="true" ca="1" t="shared" si="24" ref="D6:D34">IF(RAND()&gt;0.5,$B6-RANDBETWEEN(1,19),$B6+RANDBETWEEN(1,19))</f>
        <v>396</v>
      </c>
      <c r="E6" s="27" t="s">
        <v>33</v>
      </c>
      <c r="F6" s="26">
        <f aca="true" ca="1" t="shared" si="25" ref="F6:F34">IF(RAND()&gt;0.5,$B6-RANDBETWEEN(1,19),$B6+RANDBETWEEN(1,19))</f>
        <v>395</v>
      </c>
      <c r="G6" s="27" t="s">
        <v>33</v>
      </c>
      <c r="H6" s="26">
        <f aca="true" ca="1" t="shared" si="26" ref="H6:H34">IF(RAND()&gt;0.5,$B6-RANDBETWEEN(1,19),$B6+RANDBETWEEN(1,19))</f>
        <v>383</v>
      </c>
      <c r="I6" s="27"/>
      <c r="J6" s="27" t="s">
        <v>1</v>
      </c>
      <c r="K6" s="26">
        <f t="shared" si="0"/>
        <v>398</v>
      </c>
      <c r="L6" s="26" t="str">
        <f t="shared" si="1"/>
        <v>,</v>
      </c>
      <c r="M6" s="26">
        <f t="shared" si="2"/>
        <v>396</v>
      </c>
      <c r="N6" s="26" t="str">
        <f t="shared" si="3"/>
        <v>,</v>
      </c>
      <c r="O6" s="26">
        <f t="shared" si="4"/>
        <v>395</v>
      </c>
      <c r="P6" s="26" t="str">
        <f t="shared" si="5"/>
        <v>,</v>
      </c>
      <c r="Q6" s="26">
        <f t="shared" si="6"/>
        <v>383</v>
      </c>
      <c r="R6" s="26"/>
      <c r="S6" s="27" t="str">
        <f t="shared" si="7"/>
        <v>b.</v>
      </c>
      <c r="T6" s="26">
        <f t="shared" si="8"/>
        <v>398</v>
      </c>
      <c r="U6" s="26" t="str">
        <f t="shared" si="9"/>
        <v>,</v>
      </c>
      <c r="V6" s="26">
        <f t="shared" si="10"/>
        <v>396</v>
      </c>
      <c r="W6" s="26" t="str">
        <f t="shared" si="11"/>
        <v>,</v>
      </c>
      <c r="X6" s="26">
        <f t="shared" si="12"/>
        <v>395</v>
      </c>
      <c r="Y6" s="26" t="str">
        <f t="shared" si="13"/>
        <v>,</v>
      </c>
      <c r="Z6" s="26">
        <f t="shared" si="14"/>
        <v>383</v>
      </c>
      <c r="AA6" s="78"/>
      <c r="AB6" s="27" t="str">
        <f t="shared" si="15"/>
        <v>b.</v>
      </c>
      <c r="AC6" s="26">
        <f t="shared" si="16"/>
        <v>398</v>
      </c>
      <c r="AD6" s="26" t="str">
        <f t="shared" si="17"/>
        <v>,</v>
      </c>
      <c r="AE6" s="26">
        <f t="shared" si="18"/>
        <v>396</v>
      </c>
      <c r="AF6" s="26" t="str">
        <f t="shared" si="19"/>
        <v>,</v>
      </c>
      <c r="AG6" s="26">
        <f t="shared" si="20"/>
        <v>395</v>
      </c>
      <c r="AH6" s="26" t="str">
        <f t="shared" si="21"/>
        <v>,</v>
      </c>
      <c r="AI6" s="26">
        <f t="shared" si="22"/>
        <v>383</v>
      </c>
    </row>
    <row r="7" spans="1:35" ht="16.5" customHeight="1">
      <c r="A7" s="10" t="s">
        <v>2</v>
      </c>
      <c r="B7" s="26">
        <f ca="1" t="shared" si="23"/>
        <v>824</v>
      </c>
      <c r="C7" s="27" t="s">
        <v>33</v>
      </c>
      <c r="D7" s="26">
        <f ca="1" t="shared" si="24"/>
        <v>819</v>
      </c>
      <c r="E7" s="27" t="s">
        <v>33</v>
      </c>
      <c r="F7" s="26">
        <f ca="1" t="shared" si="25"/>
        <v>843</v>
      </c>
      <c r="G7" s="27" t="s">
        <v>33</v>
      </c>
      <c r="H7" s="26">
        <f ca="1" t="shared" si="26"/>
        <v>825</v>
      </c>
      <c r="I7" s="27"/>
      <c r="J7" s="27" t="s">
        <v>2</v>
      </c>
      <c r="K7" s="26">
        <f t="shared" si="0"/>
        <v>824</v>
      </c>
      <c r="L7" s="26" t="str">
        <f t="shared" si="1"/>
        <v>,</v>
      </c>
      <c r="M7" s="26">
        <f t="shared" si="2"/>
        <v>819</v>
      </c>
      <c r="N7" s="26" t="str">
        <f t="shared" si="3"/>
        <v>,</v>
      </c>
      <c r="O7" s="26">
        <f t="shared" si="4"/>
        <v>843</v>
      </c>
      <c r="P7" s="26" t="str">
        <f t="shared" si="5"/>
        <v>,</v>
      </c>
      <c r="Q7" s="26">
        <f t="shared" si="6"/>
        <v>825</v>
      </c>
      <c r="R7" s="26"/>
      <c r="S7" s="27" t="str">
        <f t="shared" si="7"/>
        <v>c.</v>
      </c>
      <c r="T7" s="26">
        <f t="shared" si="8"/>
        <v>824</v>
      </c>
      <c r="U7" s="26" t="str">
        <f t="shared" si="9"/>
        <v>,</v>
      </c>
      <c r="V7" s="26">
        <f t="shared" si="10"/>
        <v>819</v>
      </c>
      <c r="W7" s="26" t="str">
        <f t="shared" si="11"/>
        <v>,</v>
      </c>
      <c r="X7" s="26">
        <f t="shared" si="12"/>
        <v>843</v>
      </c>
      <c r="Y7" s="26" t="str">
        <f t="shared" si="13"/>
        <v>,</v>
      </c>
      <c r="Z7" s="26">
        <f t="shared" si="14"/>
        <v>825</v>
      </c>
      <c r="AA7" s="78"/>
      <c r="AB7" s="27" t="str">
        <f t="shared" si="15"/>
        <v>c.</v>
      </c>
      <c r="AC7" s="26">
        <f t="shared" si="16"/>
        <v>824</v>
      </c>
      <c r="AD7" s="26" t="str">
        <f t="shared" si="17"/>
        <v>,</v>
      </c>
      <c r="AE7" s="26">
        <f t="shared" si="18"/>
        <v>819</v>
      </c>
      <c r="AF7" s="26" t="str">
        <f t="shared" si="19"/>
        <v>,</v>
      </c>
      <c r="AG7" s="26">
        <f t="shared" si="20"/>
        <v>843</v>
      </c>
      <c r="AH7" s="26" t="str">
        <f t="shared" si="21"/>
        <v>,</v>
      </c>
      <c r="AI7" s="26">
        <f t="shared" si="22"/>
        <v>825</v>
      </c>
    </row>
    <row r="8" spans="1:35" ht="16.5" customHeight="1">
      <c r="A8" s="10" t="s">
        <v>3</v>
      </c>
      <c r="B8" s="26">
        <f ca="1" t="shared" si="23"/>
        <v>160</v>
      </c>
      <c r="C8" s="27" t="s">
        <v>33</v>
      </c>
      <c r="D8" s="26">
        <f ca="1" t="shared" si="24"/>
        <v>166</v>
      </c>
      <c r="E8" s="27" t="s">
        <v>33</v>
      </c>
      <c r="F8" s="26">
        <f ca="1" t="shared" si="25"/>
        <v>161</v>
      </c>
      <c r="G8" s="27" t="s">
        <v>33</v>
      </c>
      <c r="H8" s="26">
        <f ca="1" t="shared" si="26"/>
        <v>146</v>
      </c>
      <c r="I8" s="27"/>
      <c r="J8" s="27" t="s">
        <v>3</v>
      </c>
      <c r="K8" s="26">
        <f t="shared" si="0"/>
        <v>160</v>
      </c>
      <c r="L8" s="26" t="str">
        <f t="shared" si="1"/>
        <v>,</v>
      </c>
      <c r="M8" s="26">
        <f t="shared" si="2"/>
        <v>166</v>
      </c>
      <c r="N8" s="26" t="str">
        <f t="shared" si="3"/>
        <v>,</v>
      </c>
      <c r="O8" s="26">
        <f t="shared" si="4"/>
        <v>161</v>
      </c>
      <c r="P8" s="26" t="str">
        <f t="shared" si="5"/>
        <v>,</v>
      </c>
      <c r="Q8" s="26">
        <f t="shared" si="6"/>
        <v>146</v>
      </c>
      <c r="R8" s="26"/>
      <c r="S8" s="27" t="str">
        <f t="shared" si="7"/>
        <v>d.</v>
      </c>
      <c r="T8" s="26">
        <f t="shared" si="8"/>
        <v>160</v>
      </c>
      <c r="U8" s="26" t="str">
        <f t="shared" si="9"/>
        <v>,</v>
      </c>
      <c r="V8" s="26">
        <f t="shared" si="10"/>
        <v>166</v>
      </c>
      <c r="W8" s="26" t="str">
        <f t="shared" si="11"/>
        <v>,</v>
      </c>
      <c r="X8" s="26">
        <f t="shared" si="12"/>
        <v>161</v>
      </c>
      <c r="Y8" s="26" t="str">
        <f t="shared" si="13"/>
        <v>,</v>
      </c>
      <c r="Z8" s="26">
        <f t="shared" si="14"/>
        <v>146</v>
      </c>
      <c r="AA8" s="78"/>
      <c r="AB8" s="27" t="str">
        <f t="shared" si="15"/>
        <v>d.</v>
      </c>
      <c r="AC8" s="26">
        <f t="shared" si="16"/>
        <v>160</v>
      </c>
      <c r="AD8" s="26" t="str">
        <f t="shared" si="17"/>
        <v>,</v>
      </c>
      <c r="AE8" s="26">
        <f t="shared" si="18"/>
        <v>166</v>
      </c>
      <c r="AF8" s="26" t="str">
        <f t="shared" si="19"/>
        <v>,</v>
      </c>
      <c r="AG8" s="26">
        <f t="shared" si="20"/>
        <v>161</v>
      </c>
      <c r="AH8" s="26" t="str">
        <f t="shared" si="21"/>
        <v>,</v>
      </c>
      <c r="AI8" s="26">
        <f t="shared" si="22"/>
        <v>146</v>
      </c>
    </row>
    <row r="9" spans="1:35" ht="16.5" customHeight="1">
      <c r="A9" s="10" t="s">
        <v>4</v>
      </c>
      <c r="B9" s="26">
        <f ca="1" t="shared" si="23"/>
        <v>407</v>
      </c>
      <c r="C9" s="27" t="s">
        <v>33</v>
      </c>
      <c r="D9" s="26">
        <f ca="1" t="shared" si="24"/>
        <v>409</v>
      </c>
      <c r="E9" s="27" t="s">
        <v>33</v>
      </c>
      <c r="F9" s="26">
        <f ca="1" t="shared" si="25"/>
        <v>421</v>
      </c>
      <c r="G9" s="27" t="s">
        <v>33</v>
      </c>
      <c r="H9" s="26">
        <f ca="1" t="shared" si="26"/>
        <v>388</v>
      </c>
      <c r="I9" s="27"/>
      <c r="J9" s="27" t="s">
        <v>4</v>
      </c>
      <c r="K9" s="26">
        <f t="shared" si="0"/>
        <v>407</v>
      </c>
      <c r="L9" s="26" t="str">
        <f t="shared" si="1"/>
        <v>,</v>
      </c>
      <c r="M9" s="26">
        <f t="shared" si="2"/>
        <v>409</v>
      </c>
      <c r="N9" s="26" t="str">
        <f t="shared" si="3"/>
        <v>,</v>
      </c>
      <c r="O9" s="26">
        <f t="shared" si="4"/>
        <v>421</v>
      </c>
      <c r="P9" s="26" t="str">
        <f t="shared" si="5"/>
        <v>,</v>
      </c>
      <c r="Q9" s="26">
        <f t="shared" si="6"/>
        <v>388</v>
      </c>
      <c r="R9" s="26"/>
      <c r="S9" s="27" t="str">
        <f t="shared" si="7"/>
        <v>e.</v>
      </c>
      <c r="T9" s="26">
        <f t="shared" si="8"/>
        <v>407</v>
      </c>
      <c r="U9" s="26" t="str">
        <f t="shared" si="9"/>
        <v>,</v>
      </c>
      <c r="V9" s="26">
        <f t="shared" si="10"/>
        <v>409</v>
      </c>
      <c r="W9" s="26" t="str">
        <f t="shared" si="11"/>
        <v>,</v>
      </c>
      <c r="X9" s="26">
        <f t="shared" si="12"/>
        <v>421</v>
      </c>
      <c r="Y9" s="26" t="str">
        <f t="shared" si="13"/>
        <v>,</v>
      </c>
      <c r="Z9" s="26">
        <f t="shared" si="14"/>
        <v>388</v>
      </c>
      <c r="AA9" s="78"/>
      <c r="AB9" s="27" t="str">
        <f t="shared" si="15"/>
        <v>e.</v>
      </c>
      <c r="AC9" s="26">
        <f t="shared" si="16"/>
        <v>407</v>
      </c>
      <c r="AD9" s="26" t="str">
        <f t="shared" si="17"/>
        <v>,</v>
      </c>
      <c r="AE9" s="26">
        <f t="shared" si="18"/>
        <v>409</v>
      </c>
      <c r="AF9" s="26" t="str">
        <f t="shared" si="19"/>
        <v>,</v>
      </c>
      <c r="AG9" s="26">
        <f t="shared" si="20"/>
        <v>421</v>
      </c>
      <c r="AH9" s="26" t="str">
        <f t="shared" si="21"/>
        <v>,</v>
      </c>
      <c r="AI9" s="26">
        <f t="shared" si="22"/>
        <v>388</v>
      </c>
    </row>
    <row r="10" spans="1:35" ht="16.5" customHeight="1">
      <c r="A10" s="10" t="s">
        <v>5</v>
      </c>
      <c r="B10" s="26">
        <f ca="1" t="shared" si="23"/>
        <v>737</v>
      </c>
      <c r="C10" s="27" t="s">
        <v>33</v>
      </c>
      <c r="D10" s="26">
        <f ca="1" t="shared" si="24"/>
        <v>719</v>
      </c>
      <c r="E10" s="27" t="s">
        <v>33</v>
      </c>
      <c r="F10" s="26">
        <f ca="1" t="shared" si="25"/>
        <v>730</v>
      </c>
      <c r="G10" s="27" t="s">
        <v>33</v>
      </c>
      <c r="H10" s="26">
        <f ca="1" t="shared" si="26"/>
        <v>755</v>
      </c>
      <c r="I10" s="27"/>
      <c r="J10" s="27" t="s">
        <v>5</v>
      </c>
      <c r="K10" s="26">
        <f t="shared" si="0"/>
        <v>737</v>
      </c>
      <c r="L10" s="26" t="str">
        <f t="shared" si="1"/>
        <v>,</v>
      </c>
      <c r="M10" s="26">
        <f t="shared" si="2"/>
        <v>719</v>
      </c>
      <c r="N10" s="26" t="str">
        <f t="shared" si="3"/>
        <v>,</v>
      </c>
      <c r="O10" s="26">
        <f t="shared" si="4"/>
        <v>730</v>
      </c>
      <c r="P10" s="26" t="str">
        <f t="shared" si="5"/>
        <v>,</v>
      </c>
      <c r="Q10" s="26">
        <f t="shared" si="6"/>
        <v>755</v>
      </c>
      <c r="R10" s="26"/>
      <c r="S10" s="27" t="str">
        <f t="shared" si="7"/>
        <v>f.</v>
      </c>
      <c r="T10" s="26">
        <f t="shared" si="8"/>
        <v>737</v>
      </c>
      <c r="U10" s="26" t="str">
        <f t="shared" si="9"/>
        <v>,</v>
      </c>
      <c r="V10" s="26">
        <f t="shared" si="10"/>
        <v>719</v>
      </c>
      <c r="W10" s="26" t="str">
        <f t="shared" si="11"/>
        <v>,</v>
      </c>
      <c r="X10" s="26">
        <f t="shared" si="12"/>
        <v>730</v>
      </c>
      <c r="Y10" s="26" t="str">
        <f t="shared" si="13"/>
        <v>,</v>
      </c>
      <c r="Z10" s="26">
        <f t="shared" si="14"/>
        <v>755</v>
      </c>
      <c r="AA10" s="78"/>
      <c r="AB10" s="27" t="str">
        <f t="shared" si="15"/>
        <v>f.</v>
      </c>
      <c r="AC10" s="26">
        <f t="shared" si="16"/>
        <v>737</v>
      </c>
      <c r="AD10" s="26" t="str">
        <f t="shared" si="17"/>
        <v>,</v>
      </c>
      <c r="AE10" s="26">
        <f t="shared" si="18"/>
        <v>719</v>
      </c>
      <c r="AF10" s="26" t="str">
        <f t="shared" si="19"/>
        <v>,</v>
      </c>
      <c r="AG10" s="26">
        <f t="shared" si="20"/>
        <v>730</v>
      </c>
      <c r="AH10" s="26" t="str">
        <f t="shared" si="21"/>
        <v>,</v>
      </c>
      <c r="AI10" s="26">
        <f t="shared" si="22"/>
        <v>755</v>
      </c>
    </row>
    <row r="11" spans="1:35" ht="16.5" customHeight="1">
      <c r="A11" s="10" t="s">
        <v>6</v>
      </c>
      <c r="B11" s="26">
        <f ca="1" t="shared" si="23"/>
        <v>783</v>
      </c>
      <c r="C11" s="27" t="s">
        <v>33</v>
      </c>
      <c r="D11" s="26">
        <f ca="1" t="shared" si="24"/>
        <v>768</v>
      </c>
      <c r="E11" s="27" t="s">
        <v>33</v>
      </c>
      <c r="F11" s="26">
        <f ca="1" t="shared" si="25"/>
        <v>798</v>
      </c>
      <c r="G11" s="27" t="s">
        <v>33</v>
      </c>
      <c r="H11" s="26">
        <f ca="1" t="shared" si="26"/>
        <v>787</v>
      </c>
      <c r="I11" s="27"/>
      <c r="J11" s="27" t="s">
        <v>6</v>
      </c>
      <c r="K11" s="26">
        <f t="shared" si="0"/>
        <v>783</v>
      </c>
      <c r="L11" s="26" t="str">
        <f t="shared" si="1"/>
        <v>,</v>
      </c>
      <c r="M11" s="26">
        <f t="shared" si="2"/>
        <v>768</v>
      </c>
      <c r="N11" s="26" t="str">
        <f t="shared" si="3"/>
        <v>,</v>
      </c>
      <c r="O11" s="26">
        <f t="shared" si="4"/>
        <v>798</v>
      </c>
      <c r="P11" s="26" t="str">
        <f t="shared" si="5"/>
        <v>,</v>
      </c>
      <c r="Q11" s="26">
        <f t="shared" si="6"/>
        <v>787</v>
      </c>
      <c r="R11" s="26"/>
      <c r="S11" s="27" t="str">
        <f t="shared" si="7"/>
        <v>g.</v>
      </c>
      <c r="T11" s="26">
        <f t="shared" si="8"/>
        <v>783</v>
      </c>
      <c r="U11" s="26" t="str">
        <f t="shared" si="9"/>
        <v>,</v>
      </c>
      <c r="V11" s="26">
        <f t="shared" si="10"/>
        <v>768</v>
      </c>
      <c r="W11" s="26" t="str">
        <f t="shared" si="11"/>
        <v>,</v>
      </c>
      <c r="X11" s="26">
        <f t="shared" si="12"/>
        <v>798</v>
      </c>
      <c r="Y11" s="26" t="str">
        <f t="shared" si="13"/>
        <v>,</v>
      </c>
      <c r="Z11" s="26">
        <f t="shared" si="14"/>
        <v>787</v>
      </c>
      <c r="AA11" s="78"/>
      <c r="AB11" s="27" t="str">
        <f t="shared" si="15"/>
        <v>g.</v>
      </c>
      <c r="AC11" s="26">
        <f t="shared" si="16"/>
        <v>783</v>
      </c>
      <c r="AD11" s="26" t="str">
        <f t="shared" si="17"/>
        <v>,</v>
      </c>
      <c r="AE11" s="26">
        <f t="shared" si="18"/>
        <v>768</v>
      </c>
      <c r="AF11" s="26" t="str">
        <f t="shared" si="19"/>
        <v>,</v>
      </c>
      <c r="AG11" s="26">
        <f t="shared" si="20"/>
        <v>798</v>
      </c>
      <c r="AH11" s="26" t="str">
        <f t="shared" si="21"/>
        <v>,</v>
      </c>
      <c r="AI11" s="26">
        <f t="shared" si="22"/>
        <v>787</v>
      </c>
    </row>
    <row r="12" spans="1:35" ht="16.5" customHeight="1">
      <c r="A12" s="10" t="s">
        <v>7</v>
      </c>
      <c r="B12" s="26">
        <f ca="1" t="shared" si="23"/>
        <v>225</v>
      </c>
      <c r="C12" s="27" t="s">
        <v>33</v>
      </c>
      <c r="D12" s="26">
        <f ca="1" t="shared" si="24"/>
        <v>218</v>
      </c>
      <c r="E12" s="27" t="s">
        <v>33</v>
      </c>
      <c r="F12" s="26">
        <f ca="1" t="shared" si="25"/>
        <v>241</v>
      </c>
      <c r="G12" s="27" t="s">
        <v>33</v>
      </c>
      <c r="H12" s="26">
        <f ca="1" t="shared" si="26"/>
        <v>223</v>
      </c>
      <c r="I12" s="27"/>
      <c r="J12" s="27" t="s">
        <v>7</v>
      </c>
      <c r="K12" s="26">
        <f t="shared" si="0"/>
        <v>225</v>
      </c>
      <c r="L12" s="26" t="str">
        <f t="shared" si="1"/>
        <v>,</v>
      </c>
      <c r="M12" s="26">
        <f t="shared" si="2"/>
        <v>218</v>
      </c>
      <c r="N12" s="26" t="str">
        <f t="shared" si="3"/>
        <v>,</v>
      </c>
      <c r="O12" s="26">
        <f t="shared" si="4"/>
        <v>241</v>
      </c>
      <c r="P12" s="26" t="str">
        <f t="shared" si="5"/>
        <v>,</v>
      </c>
      <c r="Q12" s="26">
        <f t="shared" si="6"/>
        <v>223</v>
      </c>
      <c r="R12" s="26"/>
      <c r="S12" s="27" t="str">
        <f t="shared" si="7"/>
        <v>h.</v>
      </c>
      <c r="T12" s="26">
        <f t="shared" si="8"/>
        <v>225</v>
      </c>
      <c r="U12" s="26" t="str">
        <f t="shared" si="9"/>
        <v>,</v>
      </c>
      <c r="V12" s="26">
        <f t="shared" si="10"/>
        <v>218</v>
      </c>
      <c r="W12" s="26" t="str">
        <f t="shared" si="11"/>
        <v>,</v>
      </c>
      <c r="X12" s="26">
        <f t="shared" si="12"/>
        <v>241</v>
      </c>
      <c r="Y12" s="26" t="str">
        <f t="shared" si="13"/>
        <v>,</v>
      </c>
      <c r="Z12" s="26">
        <f t="shared" si="14"/>
        <v>223</v>
      </c>
      <c r="AA12" s="78"/>
      <c r="AB12" s="27" t="str">
        <f t="shared" si="15"/>
        <v>h.</v>
      </c>
      <c r="AC12" s="26">
        <f t="shared" si="16"/>
        <v>225</v>
      </c>
      <c r="AD12" s="26" t="str">
        <f t="shared" si="17"/>
        <v>,</v>
      </c>
      <c r="AE12" s="26">
        <f t="shared" si="18"/>
        <v>218</v>
      </c>
      <c r="AF12" s="26" t="str">
        <f t="shared" si="19"/>
        <v>,</v>
      </c>
      <c r="AG12" s="26">
        <f t="shared" si="20"/>
        <v>241</v>
      </c>
      <c r="AH12" s="26" t="str">
        <f t="shared" si="21"/>
        <v>,</v>
      </c>
      <c r="AI12" s="26">
        <f t="shared" si="22"/>
        <v>223</v>
      </c>
    </row>
    <row r="13" spans="1:35" ht="16.5" customHeight="1">
      <c r="A13" s="10" t="s">
        <v>8</v>
      </c>
      <c r="B13" s="26">
        <f ca="1" t="shared" si="23"/>
        <v>172</v>
      </c>
      <c r="C13" s="27" t="s">
        <v>33</v>
      </c>
      <c r="D13" s="26">
        <f ca="1" t="shared" si="24"/>
        <v>167</v>
      </c>
      <c r="E13" s="27" t="s">
        <v>33</v>
      </c>
      <c r="F13" s="26">
        <f ca="1" t="shared" si="25"/>
        <v>166</v>
      </c>
      <c r="G13" s="27" t="s">
        <v>33</v>
      </c>
      <c r="H13" s="26">
        <f ca="1" t="shared" si="26"/>
        <v>187</v>
      </c>
      <c r="I13" s="27"/>
      <c r="J13" s="27" t="s">
        <v>8</v>
      </c>
      <c r="K13" s="26">
        <f t="shared" si="0"/>
        <v>172</v>
      </c>
      <c r="L13" s="26" t="str">
        <f t="shared" si="1"/>
        <v>,</v>
      </c>
      <c r="M13" s="26">
        <f t="shared" si="2"/>
        <v>167</v>
      </c>
      <c r="N13" s="26" t="str">
        <f t="shared" si="3"/>
        <v>,</v>
      </c>
      <c r="O13" s="26">
        <f t="shared" si="4"/>
        <v>166</v>
      </c>
      <c r="P13" s="26" t="str">
        <f t="shared" si="5"/>
        <v>,</v>
      </c>
      <c r="Q13" s="26">
        <f t="shared" si="6"/>
        <v>187</v>
      </c>
      <c r="R13" s="26"/>
      <c r="S13" s="27" t="str">
        <f t="shared" si="7"/>
        <v>i.</v>
      </c>
      <c r="T13" s="26">
        <f t="shared" si="8"/>
        <v>172</v>
      </c>
      <c r="U13" s="26" t="str">
        <f t="shared" si="9"/>
        <v>,</v>
      </c>
      <c r="V13" s="26">
        <f t="shared" si="10"/>
        <v>167</v>
      </c>
      <c r="W13" s="26" t="str">
        <f t="shared" si="11"/>
        <v>,</v>
      </c>
      <c r="X13" s="26">
        <f t="shared" si="12"/>
        <v>166</v>
      </c>
      <c r="Y13" s="26" t="str">
        <f t="shared" si="13"/>
        <v>,</v>
      </c>
      <c r="Z13" s="26">
        <f t="shared" si="14"/>
        <v>187</v>
      </c>
      <c r="AA13" s="78"/>
      <c r="AB13" s="27" t="str">
        <f t="shared" si="15"/>
        <v>i.</v>
      </c>
      <c r="AC13" s="26">
        <f t="shared" si="16"/>
        <v>172</v>
      </c>
      <c r="AD13" s="26" t="str">
        <f t="shared" si="17"/>
        <v>,</v>
      </c>
      <c r="AE13" s="26">
        <f t="shared" si="18"/>
        <v>167</v>
      </c>
      <c r="AF13" s="26" t="str">
        <f t="shared" si="19"/>
        <v>,</v>
      </c>
      <c r="AG13" s="26">
        <f t="shared" si="20"/>
        <v>166</v>
      </c>
      <c r="AH13" s="26" t="str">
        <f t="shared" si="21"/>
        <v>,</v>
      </c>
      <c r="AI13" s="26">
        <f t="shared" si="22"/>
        <v>187</v>
      </c>
    </row>
    <row r="14" spans="1:35" ht="16.5" customHeight="1">
      <c r="A14" s="10" t="s">
        <v>9</v>
      </c>
      <c r="B14" s="26">
        <f ca="1" t="shared" si="23"/>
        <v>596</v>
      </c>
      <c r="C14" s="27" t="s">
        <v>33</v>
      </c>
      <c r="D14" s="26">
        <f ca="1" t="shared" si="24"/>
        <v>607</v>
      </c>
      <c r="E14" s="27" t="s">
        <v>33</v>
      </c>
      <c r="F14" s="26">
        <f ca="1" t="shared" si="25"/>
        <v>592</v>
      </c>
      <c r="G14" s="27" t="s">
        <v>33</v>
      </c>
      <c r="H14" s="26">
        <f ca="1" t="shared" si="26"/>
        <v>597</v>
      </c>
      <c r="I14" s="27"/>
      <c r="J14" s="27" t="s">
        <v>9</v>
      </c>
      <c r="K14" s="26">
        <f t="shared" si="0"/>
        <v>596</v>
      </c>
      <c r="L14" s="26" t="str">
        <f t="shared" si="1"/>
        <v>,</v>
      </c>
      <c r="M14" s="26">
        <f t="shared" si="2"/>
        <v>607</v>
      </c>
      <c r="N14" s="26" t="str">
        <f t="shared" si="3"/>
        <v>,</v>
      </c>
      <c r="O14" s="26">
        <f t="shared" si="4"/>
        <v>592</v>
      </c>
      <c r="P14" s="26" t="str">
        <f t="shared" si="5"/>
        <v>,</v>
      </c>
      <c r="Q14" s="26">
        <f t="shared" si="6"/>
        <v>597</v>
      </c>
      <c r="R14" s="26"/>
      <c r="S14" s="27" t="str">
        <f t="shared" si="7"/>
        <v>j.</v>
      </c>
      <c r="T14" s="26">
        <f t="shared" si="8"/>
        <v>596</v>
      </c>
      <c r="U14" s="26" t="str">
        <f t="shared" si="9"/>
        <v>,</v>
      </c>
      <c r="V14" s="26">
        <f t="shared" si="10"/>
        <v>607</v>
      </c>
      <c r="W14" s="26" t="str">
        <f t="shared" si="11"/>
        <v>,</v>
      </c>
      <c r="X14" s="26">
        <f t="shared" si="12"/>
        <v>592</v>
      </c>
      <c r="Y14" s="26" t="str">
        <f t="shared" si="13"/>
        <v>,</v>
      </c>
      <c r="Z14" s="26">
        <f t="shared" si="14"/>
        <v>597</v>
      </c>
      <c r="AA14" s="78"/>
      <c r="AB14" s="27" t="str">
        <f t="shared" si="15"/>
        <v>j.</v>
      </c>
      <c r="AC14" s="26">
        <f t="shared" si="16"/>
        <v>596</v>
      </c>
      <c r="AD14" s="26" t="str">
        <f t="shared" si="17"/>
        <v>,</v>
      </c>
      <c r="AE14" s="26">
        <f t="shared" si="18"/>
        <v>607</v>
      </c>
      <c r="AF14" s="26" t="str">
        <f t="shared" si="19"/>
        <v>,</v>
      </c>
      <c r="AG14" s="26">
        <f t="shared" si="20"/>
        <v>592</v>
      </c>
      <c r="AH14" s="26" t="str">
        <f t="shared" si="21"/>
        <v>,</v>
      </c>
      <c r="AI14" s="26">
        <f t="shared" si="22"/>
        <v>597</v>
      </c>
    </row>
    <row r="15" spans="1:35" ht="16.5" customHeight="1">
      <c r="A15" s="10" t="s">
        <v>10</v>
      </c>
      <c r="B15" s="26">
        <f ca="1" t="shared" si="23"/>
        <v>875</v>
      </c>
      <c r="C15" s="27" t="s">
        <v>33</v>
      </c>
      <c r="D15" s="26">
        <f ca="1" t="shared" si="24"/>
        <v>894</v>
      </c>
      <c r="E15" s="27" t="s">
        <v>33</v>
      </c>
      <c r="F15" s="26">
        <f ca="1" t="shared" si="25"/>
        <v>884</v>
      </c>
      <c r="G15" s="27" t="s">
        <v>33</v>
      </c>
      <c r="H15" s="26">
        <f ca="1" t="shared" si="26"/>
        <v>874</v>
      </c>
      <c r="I15" s="27"/>
      <c r="J15" s="27" t="s">
        <v>10</v>
      </c>
      <c r="K15" s="26">
        <f t="shared" si="0"/>
        <v>875</v>
      </c>
      <c r="L15" s="26" t="str">
        <f t="shared" si="1"/>
        <v>,</v>
      </c>
      <c r="M15" s="26">
        <f t="shared" si="2"/>
        <v>894</v>
      </c>
      <c r="N15" s="26" t="str">
        <f t="shared" si="3"/>
        <v>,</v>
      </c>
      <c r="O15" s="26">
        <f t="shared" si="4"/>
        <v>884</v>
      </c>
      <c r="P15" s="26" t="str">
        <f t="shared" si="5"/>
        <v>,</v>
      </c>
      <c r="Q15" s="26">
        <f t="shared" si="6"/>
        <v>874</v>
      </c>
      <c r="R15" s="26"/>
      <c r="S15" s="27" t="str">
        <f t="shared" si="7"/>
        <v>k.</v>
      </c>
      <c r="T15" s="26">
        <f t="shared" si="8"/>
        <v>875</v>
      </c>
      <c r="U15" s="26" t="str">
        <f t="shared" si="9"/>
        <v>,</v>
      </c>
      <c r="V15" s="26">
        <f t="shared" si="10"/>
        <v>894</v>
      </c>
      <c r="W15" s="26" t="str">
        <f t="shared" si="11"/>
        <v>,</v>
      </c>
      <c r="X15" s="26">
        <f t="shared" si="12"/>
        <v>884</v>
      </c>
      <c r="Y15" s="26" t="str">
        <f t="shared" si="13"/>
        <v>,</v>
      </c>
      <c r="Z15" s="26">
        <f t="shared" si="14"/>
        <v>874</v>
      </c>
      <c r="AA15" s="78"/>
      <c r="AB15" s="27" t="str">
        <f t="shared" si="15"/>
        <v>k.</v>
      </c>
      <c r="AC15" s="26">
        <f t="shared" si="16"/>
        <v>875</v>
      </c>
      <c r="AD15" s="26" t="str">
        <f t="shared" si="17"/>
        <v>,</v>
      </c>
      <c r="AE15" s="26">
        <f t="shared" si="18"/>
        <v>894</v>
      </c>
      <c r="AF15" s="26" t="str">
        <f t="shared" si="19"/>
        <v>,</v>
      </c>
      <c r="AG15" s="26">
        <f t="shared" si="20"/>
        <v>884</v>
      </c>
      <c r="AH15" s="26" t="str">
        <f t="shared" si="21"/>
        <v>,</v>
      </c>
      <c r="AI15" s="26">
        <f t="shared" si="22"/>
        <v>874</v>
      </c>
    </row>
    <row r="16" spans="1:35" ht="16.5" customHeight="1">
      <c r="A16" s="10" t="s">
        <v>11</v>
      </c>
      <c r="B16" s="26">
        <f ca="1" t="shared" si="23"/>
        <v>850</v>
      </c>
      <c r="C16" s="27" t="s">
        <v>33</v>
      </c>
      <c r="D16" s="26">
        <f ca="1" t="shared" si="24"/>
        <v>858</v>
      </c>
      <c r="E16" s="27" t="s">
        <v>33</v>
      </c>
      <c r="F16" s="26">
        <f ca="1" t="shared" si="25"/>
        <v>849</v>
      </c>
      <c r="G16" s="27" t="s">
        <v>33</v>
      </c>
      <c r="H16" s="26">
        <f ca="1" t="shared" si="26"/>
        <v>849</v>
      </c>
      <c r="I16" s="27"/>
      <c r="J16" s="27" t="s">
        <v>11</v>
      </c>
      <c r="K16" s="26">
        <f t="shared" si="0"/>
        <v>850</v>
      </c>
      <c r="L16" s="26" t="str">
        <f t="shared" si="1"/>
        <v>,</v>
      </c>
      <c r="M16" s="26">
        <f t="shared" si="2"/>
        <v>858</v>
      </c>
      <c r="N16" s="26" t="str">
        <f t="shared" si="3"/>
        <v>,</v>
      </c>
      <c r="O16" s="26">
        <f t="shared" si="4"/>
        <v>849</v>
      </c>
      <c r="P16" s="26" t="str">
        <f t="shared" si="5"/>
        <v>,</v>
      </c>
      <c r="Q16" s="26">
        <f t="shared" si="6"/>
        <v>849</v>
      </c>
      <c r="R16" s="26"/>
      <c r="S16" s="27" t="str">
        <f t="shared" si="7"/>
        <v>l.</v>
      </c>
      <c r="T16" s="26">
        <f t="shared" si="8"/>
        <v>850</v>
      </c>
      <c r="U16" s="26" t="str">
        <f t="shared" si="9"/>
        <v>,</v>
      </c>
      <c r="V16" s="26">
        <f t="shared" si="10"/>
        <v>858</v>
      </c>
      <c r="W16" s="26" t="str">
        <f t="shared" si="11"/>
        <v>,</v>
      </c>
      <c r="X16" s="26">
        <f t="shared" si="12"/>
        <v>849</v>
      </c>
      <c r="Y16" s="26" t="str">
        <f t="shared" si="13"/>
        <v>,</v>
      </c>
      <c r="Z16" s="26">
        <f t="shared" si="14"/>
        <v>849</v>
      </c>
      <c r="AA16" s="78"/>
      <c r="AB16" s="27" t="str">
        <f t="shared" si="15"/>
        <v>l.</v>
      </c>
      <c r="AC16" s="26">
        <f t="shared" si="16"/>
        <v>850</v>
      </c>
      <c r="AD16" s="26" t="str">
        <f t="shared" si="17"/>
        <v>,</v>
      </c>
      <c r="AE16" s="26">
        <f t="shared" si="18"/>
        <v>858</v>
      </c>
      <c r="AF16" s="26" t="str">
        <f t="shared" si="19"/>
        <v>,</v>
      </c>
      <c r="AG16" s="26">
        <f t="shared" si="20"/>
        <v>849</v>
      </c>
      <c r="AH16" s="26" t="str">
        <f t="shared" si="21"/>
        <v>,</v>
      </c>
      <c r="AI16" s="26">
        <f t="shared" si="22"/>
        <v>849</v>
      </c>
    </row>
    <row r="17" spans="1:35" ht="16.5" customHeight="1">
      <c r="A17" s="10" t="s">
        <v>12</v>
      </c>
      <c r="B17" s="26">
        <f ca="1" t="shared" si="23"/>
        <v>846</v>
      </c>
      <c r="C17" s="27" t="s">
        <v>33</v>
      </c>
      <c r="D17" s="26">
        <f ca="1" t="shared" si="24"/>
        <v>831</v>
      </c>
      <c r="E17" s="27" t="s">
        <v>33</v>
      </c>
      <c r="F17" s="26">
        <f ca="1" t="shared" si="25"/>
        <v>853</v>
      </c>
      <c r="G17" s="27" t="s">
        <v>33</v>
      </c>
      <c r="H17" s="26">
        <f ca="1" t="shared" si="26"/>
        <v>840</v>
      </c>
      <c r="I17" s="27"/>
      <c r="J17" s="27" t="s">
        <v>12</v>
      </c>
      <c r="K17" s="26">
        <f t="shared" si="0"/>
        <v>846</v>
      </c>
      <c r="L17" s="26" t="str">
        <f t="shared" si="1"/>
        <v>,</v>
      </c>
      <c r="M17" s="26">
        <f t="shared" si="2"/>
        <v>831</v>
      </c>
      <c r="N17" s="26" t="str">
        <f t="shared" si="3"/>
        <v>,</v>
      </c>
      <c r="O17" s="26">
        <f t="shared" si="4"/>
        <v>853</v>
      </c>
      <c r="P17" s="26" t="str">
        <f t="shared" si="5"/>
        <v>,</v>
      </c>
      <c r="Q17" s="26">
        <f t="shared" si="6"/>
        <v>840</v>
      </c>
      <c r="R17" s="26"/>
      <c r="S17" s="27" t="str">
        <f t="shared" si="7"/>
        <v>m.</v>
      </c>
      <c r="T17" s="26">
        <f t="shared" si="8"/>
        <v>846</v>
      </c>
      <c r="U17" s="26" t="str">
        <f t="shared" si="9"/>
        <v>,</v>
      </c>
      <c r="V17" s="26">
        <f t="shared" si="10"/>
        <v>831</v>
      </c>
      <c r="W17" s="26" t="str">
        <f t="shared" si="11"/>
        <v>,</v>
      </c>
      <c r="X17" s="26">
        <f t="shared" si="12"/>
        <v>853</v>
      </c>
      <c r="Y17" s="26" t="str">
        <f t="shared" si="13"/>
        <v>,</v>
      </c>
      <c r="Z17" s="26">
        <f t="shared" si="14"/>
        <v>840</v>
      </c>
      <c r="AA17" s="78"/>
      <c r="AB17" s="27" t="str">
        <f t="shared" si="15"/>
        <v>m.</v>
      </c>
      <c r="AC17" s="26">
        <f t="shared" si="16"/>
        <v>846</v>
      </c>
      <c r="AD17" s="26" t="str">
        <f t="shared" si="17"/>
        <v>,</v>
      </c>
      <c r="AE17" s="26">
        <f t="shared" si="18"/>
        <v>831</v>
      </c>
      <c r="AF17" s="26" t="str">
        <f t="shared" si="19"/>
        <v>,</v>
      </c>
      <c r="AG17" s="26">
        <f t="shared" si="20"/>
        <v>853</v>
      </c>
      <c r="AH17" s="26" t="str">
        <f t="shared" si="21"/>
        <v>,</v>
      </c>
      <c r="AI17" s="26">
        <f t="shared" si="22"/>
        <v>840</v>
      </c>
    </row>
    <row r="18" spans="1:35" ht="16.5" customHeight="1">
      <c r="A18" s="10" t="s">
        <v>13</v>
      </c>
      <c r="B18" s="26">
        <f ca="1" t="shared" si="23"/>
        <v>626</v>
      </c>
      <c r="C18" s="27" t="s">
        <v>33</v>
      </c>
      <c r="D18" s="26">
        <f ca="1" t="shared" si="24"/>
        <v>644</v>
      </c>
      <c r="E18" s="27" t="s">
        <v>33</v>
      </c>
      <c r="F18" s="26">
        <f ca="1" t="shared" si="25"/>
        <v>641</v>
      </c>
      <c r="G18" s="27" t="s">
        <v>33</v>
      </c>
      <c r="H18" s="26">
        <f ca="1" t="shared" si="26"/>
        <v>623</v>
      </c>
      <c r="I18" s="27"/>
      <c r="J18" s="27" t="s">
        <v>13</v>
      </c>
      <c r="K18" s="26">
        <f t="shared" si="0"/>
        <v>626</v>
      </c>
      <c r="L18" s="26" t="str">
        <f t="shared" si="1"/>
        <v>,</v>
      </c>
      <c r="M18" s="26">
        <f t="shared" si="2"/>
        <v>644</v>
      </c>
      <c r="N18" s="26" t="str">
        <f t="shared" si="3"/>
        <v>,</v>
      </c>
      <c r="O18" s="26">
        <f t="shared" si="4"/>
        <v>641</v>
      </c>
      <c r="P18" s="26" t="str">
        <f t="shared" si="5"/>
        <v>,</v>
      </c>
      <c r="Q18" s="26">
        <f t="shared" si="6"/>
        <v>623</v>
      </c>
      <c r="R18" s="26"/>
      <c r="S18" s="27" t="str">
        <f t="shared" si="7"/>
        <v>n.</v>
      </c>
      <c r="T18" s="26">
        <f t="shared" si="8"/>
        <v>626</v>
      </c>
      <c r="U18" s="26" t="str">
        <f t="shared" si="9"/>
        <v>,</v>
      </c>
      <c r="V18" s="26">
        <f t="shared" si="10"/>
        <v>644</v>
      </c>
      <c r="W18" s="26" t="str">
        <f t="shared" si="11"/>
        <v>,</v>
      </c>
      <c r="X18" s="26">
        <f t="shared" si="12"/>
        <v>641</v>
      </c>
      <c r="Y18" s="26" t="str">
        <f t="shared" si="13"/>
        <v>,</v>
      </c>
      <c r="Z18" s="26">
        <f t="shared" si="14"/>
        <v>623</v>
      </c>
      <c r="AA18" s="78"/>
      <c r="AB18" s="27" t="str">
        <f t="shared" si="15"/>
        <v>n.</v>
      </c>
      <c r="AC18" s="26">
        <f t="shared" si="16"/>
        <v>626</v>
      </c>
      <c r="AD18" s="26" t="str">
        <f t="shared" si="17"/>
        <v>,</v>
      </c>
      <c r="AE18" s="26">
        <f t="shared" si="18"/>
        <v>644</v>
      </c>
      <c r="AF18" s="26" t="str">
        <f t="shared" si="19"/>
        <v>,</v>
      </c>
      <c r="AG18" s="26">
        <f t="shared" si="20"/>
        <v>641</v>
      </c>
      <c r="AH18" s="26" t="str">
        <f t="shared" si="21"/>
        <v>,</v>
      </c>
      <c r="AI18" s="26">
        <f t="shared" si="22"/>
        <v>623</v>
      </c>
    </row>
    <row r="19" spans="1:35" ht="16.5" customHeight="1">
      <c r="A19" s="10" t="s">
        <v>14</v>
      </c>
      <c r="B19" s="26">
        <f ca="1" t="shared" si="23"/>
        <v>901</v>
      </c>
      <c r="C19" s="27" t="s">
        <v>33</v>
      </c>
      <c r="D19" s="26">
        <f ca="1" t="shared" si="24"/>
        <v>897</v>
      </c>
      <c r="E19" s="27" t="s">
        <v>33</v>
      </c>
      <c r="F19" s="26">
        <f ca="1" t="shared" si="25"/>
        <v>917</v>
      </c>
      <c r="G19" s="27" t="s">
        <v>33</v>
      </c>
      <c r="H19" s="26">
        <f ca="1" t="shared" si="26"/>
        <v>885</v>
      </c>
      <c r="I19" s="27"/>
      <c r="J19" s="27" t="s">
        <v>14</v>
      </c>
      <c r="K19" s="26">
        <f t="shared" si="0"/>
        <v>901</v>
      </c>
      <c r="L19" s="26" t="str">
        <f t="shared" si="1"/>
        <v>,</v>
      </c>
      <c r="M19" s="26">
        <f t="shared" si="2"/>
        <v>897</v>
      </c>
      <c r="N19" s="26" t="str">
        <f t="shared" si="3"/>
        <v>,</v>
      </c>
      <c r="O19" s="26">
        <f t="shared" si="4"/>
        <v>917</v>
      </c>
      <c r="P19" s="26" t="str">
        <f t="shared" si="5"/>
        <v>,</v>
      </c>
      <c r="Q19" s="26">
        <f t="shared" si="6"/>
        <v>885</v>
      </c>
      <c r="R19" s="26"/>
      <c r="S19" s="27" t="str">
        <f t="shared" si="7"/>
        <v>o.</v>
      </c>
      <c r="T19" s="26">
        <f t="shared" si="8"/>
        <v>901</v>
      </c>
      <c r="U19" s="26" t="str">
        <f t="shared" si="9"/>
        <v>,</v>
      </c>
      <c r="V19" s="26">
        <f t="shared" si="10"/>
        <v>897</v>
      </c>
      <c r="W19" s="26" t="str">
        <f t="shared" si="11"/>
        <v>,</v>
      </c>
      <c r="X19" s="26">
        <f t="shared" si="12"/>
        <v>917</v>
      </c>
      <c r="Y19" s="26" t="str">
        <f t="shared" si="13"/>
        <v>,</v>
      </c>
      <c r="Z19" s="26">
        <f t="shared" si="14"/>
        <v>885</v>
      </c>
      <c r="AA19" s="78"/>
      <c r="AB19" s="27" t="str">
        <f t="shared" si="15"/>
        <v>o.</v>
      </c>
      <c r="AC19" s="26">
        <f t="shared" si="16"/>
        <v>901</v>
      </c>
      <c r="AD19" s="26" t="str">
        <f t="shared" si="17"/>
        <v>,</v>
      </c>
      <c r="AE19" s="26">
        <f t="shared" si="18"/>
        <v>897</v>
      </c>
      <c r="AF19" s="26" t="str">
        <f t="shared" si="19"/>
        <v>,</v>
      </c>
      <c r="AG19" s="26">
        <f t="shared" si="20"/>
        <v>917</v>
      </c>
      <c r="AH19" s="26" t="str">
        <f t="shared" si="21"/>
        <v>,</v>
      </c>
      <c r="AI19" s="26">
        <f t="shared" si="22"/>
        <v>885</v>
      </c>
    </row>
    <row r="20" spans="1:35" ht="16.5" customHeight="1">
      <c r="A20" s="10" t="s">
        <v>15</v>
      </c>
      <c r="B20" s="26">
        <f ca="1" t="shared" si="23"/>
        <v>569</v>
      </c>
      <c r="C20" s="27" t="s">
        <v>33</v>
      </c>
      <c r="D20" s="26">
        <f ca="1" t="shared" si="24"/>
        <v>584</v>
      </c>
      <c r="E20" s="27" t="s">
        <v>33</v>
      </c>
      <c r="F20" s="26">
        <f ca="1" t="shared" si="25"/>
        <v>588</v>
      </c>
      <c r="G20" s="27" t="s">
        <v>33</v>
      </c>
      <c r="H20" s="26">
        <f ca="1" t="shared" si="26"/>
        <v>571</v>
      </c>
      <c r="I20" s="27"/>
      <c r="J20" s="27" t="s">
        <v>15</v>
      </c>
      <c r="K20" s="26">
        <f t="shared" si="0"/>
        <v>569</v>
      </c>
      <c r="L20" s="26" t="str">
        <f t="shared" si="1"/>
        <v>,</v>
      </c>
      <c r="M20" s="26">
        <f t="shared" si="2"/>
        <v>584</v>
      </c>
      <c r="N20" s="26" t="str">
        <f t="shared" si="3"/>
        <v>,</v>
      </c>
      <c r="O20" s="26">
        <f t="shared" si="4"/>
        <v>588</v>
      </c>
      <c r="P20" s="26" t="str">
        <f t="shared" si="5"/>
        <v>,</v>
      </c>
      <c r="Q20" s="26">
        <f t="shared" si="6"/>
        <v>571</v>
      </c>
      <c r="R20" s="26"/>
      <c r="S20" s="27" t="str">
        <f t="shared" si="7"/>
        <v>p.</v>
      </c>
      <c r="T20" s="26">
        <f t="shared" si="8"/>
        <v>569</v>
      </c>
      <c r="U20" s="26" t="str">
        <f t="shared" si="9"/>
        <v>,</v>
      </c>
      <c r="V20" s="26">
        <f t="shared" si="10"/>
        <v>584</v>
      </c>
      <c r="W20" s="26" t="str">
        <f t="shared" si="11"/>
        <v>,</v>
      </c>
      <c r="X20" s="26">
        <f t="shared" si="12"/>
        <v>588</v>
      </c>
      <c r="Y20" s="26" t="str">
        <f t="shared" si="13"/>
        <v>,</v>
      </c>
      <c r="Z20" s="26">
        <f t="shared" si="14"/>
        <v>571</v>
      </c>
      <c r="AA20" s="78"/>
      <c r="AB20" s="27" t="str">
        <f t="shared" si="15"/>
        <v>p.</v>
      </c>
      <c r="AC20" s="26">
        <f t="shared" si="16"/>
        <v>569</v>
      </c>
      <c r="AD20" s="26" t="str">
        <f t="shared" si="17"/>
        <v>,</v>
      </c>
      <c r="AE20" s="26">
        <f t="shared" si="18"/>
        <v>584</v>
      </c>
      <c r="AF20" s="26" t="str">
        <f t="shared" si="19"/>
        <v>,</v>
      </c>
      <c r="AG20" s="26">
        <f t="shared" si="20"/>
        <v>588</v>
      </c>
      <c r="AH20" s="26" t="str">
        <f t="shared" si="21"/>
        <v>,</v>
      </c>
      <c r="AI20" s="26">
        <f t="shared" si="22"/>
        <v>571</v>
      </c>
    </row>
    <row r="21" spans="1:35" ht="16.5" customHeight="1">
      <c r="A21" s="10" t="s">
        <v>16</v>
      </c>
      <c r="B21" s="26">
        <f ca="1" t="shared" si="23"/>
        <v>506</v>
      </c>
      <c r="C21" s="27" t="s">
        <v>33</v>
      </c>
      <c r="D21" s="26">
        <f ca="1" t="shared" si="24"/>
        <v>488</v>
      </c>
      <c r="E21" s="27" t="s">
        <v>33</v>
      </c>
      <c r="F21" s="26">
        <f ca="1" t="shared" si="25"/>
        <v>511</v>
      </c>
      <c r="G21" s="27" t="s">
        <v>33</v>
      </c>
      <c r="H21" s="26">
        <f ca="1" t="shared" si="26"/>
        <v>518</v>
      </c>
      <c r="I21" s="27"/>
      <c r="J21" s="27" t="s">
        <v>16</v>
      </c>
      <c r="K21" s="26">
        <f t="shared" si="0"/>
        <v>506</v>
      </c>
      <c r="L21" s="26" t="str">
        <f t="shared" si="1"/>
        <v>,</v>
      </c>
      <c r="M21" s="26">
        <f t="shared" si="2"/>
        <v>488</v>
      </c>
      <c r="N21" s="26" t="str">
        <f t="shared" si="3"/>
        <v>,</v>
      </c>
      <c r="O21" s="26">
        <f t="shared" si="4"/>
        <v>511</v>
      </c>
      <c r="P21" s="26" t="str">
        <f t="shared" si="5"/>
        <v>,</v>
      </c>
      <c r="Q21" s="26">
        <f t="shared" si="6"/>
        <v>518</v>
      </c>
      <c r="R21" s="26"/>
      <c r="S21" s="27" t="str">
        <f t="shared" si="7"/>
        <v>q.</v>
      </c>
      <c r="T21" s="26">
        <f t="shared" si="8"/>
        <v>506</v>
      </c>
      <c r="U21" s="26" t="str">
        <f t="shared" si="9"/>
        <v>,</v>
      </c>
      <c r="V21" s="26">
        <f t="shared" si="10"/>
        <v>488</v>
      </c>
      <c r="W21" s="26" t="str">
        <f t="shared" si="11"/>
        <v>,</v>
      </c>
      <c r="X21" s="26">
        <f t="shared" si="12"/>
        <v>511</v>
      </c>
      <c r="Y21" s="26" t="str">
        <f t="shared" si="13"/>
        <v>,</v>
      </c>
      <c r="Z21" s="26">
        <f t="shared" si="14"/>
        <v>518</v>
      </c>
      <c r="AA21" s="78"/>
      <c r="AB21" s="27" t="str">
        <f t="shared" si="15"/>
        <v>q.</v>
      </c>
      <c r="AC21" s="26">
        <f t="shared" si="16"/>
        <v>506</v>
      </c>
      <c r="AD21" s="26" t="str">
        <f t="shared" si="17"/>
        <v>,</v>
      </c>
      <c r="AE21" s="26">
        <f t="shared" si="18"/>
        <v>488</v>
      </c>
      <c r="AF21" s="26" t="str">
        <f t="shared" si="19"/>
        <v>,</v>
      </c>
      <c r="AG21" s="26">
        <f t="shared" si="20"/>
        <v>511</v>
      </c>
      <c r="AH21" s="26" t="str">
        <f t="shared" si="21"/>
        <v>,</v>
      </c>
      <c r="AI21" s="26">
        <f t="shared" si="22"/>
        <v>518</v>
      </c>
    </row>
    <row r="22" spans="1:35" ht="16.5" customHeight="1">
      <c r="A22" s="10" t="s">
        <v>17</v>
      </c>
      <c r="B22" s="26">
        <f ca="1" t="shared" si="23"/>
        <v>150</v>
      </c>
      <c r="C22" s="27" t="s">
        <v>33</v>
      </c>
      <c r="D22" s="26">
        <f ca="1" t="shared" si="24"/>
        <v>149</v>
      </c>
      <c r="E22" s="27" t="s">
        <v>33</v>
      </c>
      <c r="F22" s="26">
        <f ca="1" t="shared" si="25"/>
        <v>135</v>
      </c>
      <c r="G22" s="27" t="s">
        <v>33</v>
      </c>
      <c r="H22" s="26">
        <f ca="1" t="shared" si="26"/>
        <v>138</v>
      </c>
      <c r="I22" s="27"/>
      <c r="J22" s="27" t="s">
        <v>17</v>
      </c>
      <c r="K22" s="26">
        <f t="shared" si="0"/>
        <v>150</v>
      </c>
      <c r="L22" s="26" t="str">
        <f t="shared" si="1"/>
        <v>,</v>
      </c>
      <c r="M22" s="26">
        <f t="shared" si="2"/>
        <v>149</v>
      </c>
      <c r="N22" s="26" t="str">
        <f t="shared" si="3"/>
        <v>,</v>
      </c>
      <c r="O22" s="26">
        <f t="shared" si="4"/>
        <v>135</v>
      </c>
      <c r="P22" s="26" t="str">
        <f t="shared" si="5"/>
        <v>,</v>
      </c>
      <c r="Q22" s="26">
        <f t="shared" si="6"/>
        <v>138</v>
      </c>
      <c r="R22" s="26"/>
      <c r="S22" s="27" t="str">
        <f t="shared" si="7"/>
        <v>r.</v>
      </c>
      <c r="T22" s="26">
        <f t="shared" si="8"/>
        <v>150</v>
      </c>
      <c r="U22" s="26" t="str">
        <f t="shared" si="9"/>
        <v>,</v>
      </c>
      <c r="V22" s="26">
        <f t="shared" si="10"/>
        <v>149</v>
      </c>
      <c r="W22" s="26" t="str">
        <f t="shared" si="11"/>
        <v>,</v>
      </c>
      <c r="X22" s="26">
        <f t="shared" si="12"/>
        <v>135</v>
      </c>
      <c r="Y22" s="26" t="str">
        <f t="shared" si="13"/>
        <v>,</v>
      </c>
      <c r="Z22" s="26">
        <f t="shared" si="14"/>
        <v>138</v>
      </c>
      <c r="AA22" s="78"/>
      <c r="AB22" s="27" t="str">
        <f t="shared" si="15"/>
        <v>r.</v>
      </c>
      <c r="AC22" s="26">
        <f t="shared" si="16"/>
        <v>150</v>
      </c>
      <c r="AD22" s="26" t="str">
        <f t="shared" si="17"/>
        <v>,</v>
      </c>
      <c r="AE22" s="26">
        <f t="shared" si="18"/>
        <v>149</v>
      </c>
      <c r="AF22" s="26" t="str">
        <f t="shared" si="19"/>
        <v>,</v>
      </c>
      <c r="AG22" s="26">
        <f t="shared" si="20"/>
        <v>135</v>
      </c>
      <c r="AH22" s="26" t="str">
        <f t="shared" si="21"/>
        <v>,</v>
      </c>
      <c r="AI22" s="26">
        <f t="shared" si="22"/>
        <v>138</v>
      </c>
    </row>
    <row r="23" spans="1:35" ht="16.5" customHeight="1">
      <c r="A23" s="10" t="s">
        <v>18</v>
      </c>
      <c r="B23" s="26">
        <f ca="1" t="shared" si="23"/>
        <v>600</v>
      </c>
      <c r="C23" s="27" t="s">
        <v>33</v>
      </c>
      <c r="D23" s="26">
        <f ca="1" t="shared" si="24"/>
        <v>589</v>
      </c>
      <c r="E23" s="27" t="s">
        <v>33</v>
      </c>
      <c r="F23" s="26">
        <f ca="1" t="shared" si="25"/>
        <v>610</v>
      </c>
      <c r="G23" s="27" t="s">
        <v>33</v>
      </c>
      <c r="H23" s="26">
        <f ca="1" t="shared" si="26"/>
        <v>587</v>
      </c>
      <c r="I23" s="27"/>
      <c r="J23" s="27" t="s">
        <v>18</v>
      </c>
      <c r="K23" s="26">
        <f t="shared" si="0"/>
        <v>600</v>
      </c>
      <c r="L23" s="26" t="str">
        <f t="shared" si="1"/>
        <v>,</v>
      </c>
      <c r="M23" s="26">
        <f t="shared" si="2"/>
        <v>589</v>
      </c>
      <c r="N23" s="26" t="str">
        <f t="shared" si="3"/>
        <v>,</v>
      </c>
      <c r="O23" s="26">
        <f t="shared" si="4"/>
        <v>610</v>
      </c>
      <c r="P23" s="26" t="str">
        <f t="shared" si="5"/>
        <v>,</v>
      </c>
      <c r="Q23" s="26">
        <f t="shared" si="6"/>
        <v>587</v>
      </c>
      <c r="R23" s="26"/>
      <c r="S23" s="27" t="str">
        <f t="shared" si="7"/>
        <v>s.</v>
      </c>
      <c r="T23" s="26">
        <f t="shared" si="8"/>
        <v>600</v>
      </c>
      <c r="U23" s="26" t="str">
        <f t="shared" si="9"/>
        <v>,</v>
      </c>
      <c r="V23" s="26">
        <f t="shared" si="10"/>
        <v>589</v>
      </c>
      <c r="W23" s="26" t="str">
        <f t="shared" si="11"/>
        <v>,</v>
      </c>
      <c r="X23" s="26">
        <f t="shared" si="12"/>
        <v>610</v>
      </c>
      <c r="Y23" s="26" t="str">
        <f t="shared" si="13"/>
        <v>,</v>
      </c>
      <c r="Z23" s="26">
        <f t="shared" si="14"/>
        <v>587</v>
      </c>
      <c r="AA23" s="78"/>
      <c r="AB23" s="27" t="str">
        <f t="shared" si="15"/>
        <v>s.</v>
      </c>
      <c r="AC23" s="26">
        <f t="shared" si="16"/>
        <v>600</v>
      </c>
      <c r="AD23" s="26" t="str">
        <f t="shared" si="17"/>
        <v>,</v>
      </c>
      <c r="AE23" s="26">
        <f t="shared" si="18"/>
        <v>589</v>
      </c>
      <c r="AF23" s="26" t="str">
        <f t="shared" si="19"/>
        <v>,</v>
      </c>
      <c r="AG23" s="26">
        <f t="shared" si="20"/>
        <v>610</v>
      </c>
      <c r="AH23" s="26" t="str">
        <f t="shared" si="21"/>
        <v>,</v>
      </c>
      <c r="AI23" s="26">
        <f t="shared" si="22"/>
        <v>587</v>
      </c>
    </row>
    <row r="24" spans="1:35" ht="16.5" customHeight="1">
      <c r="A24" s="10" t="s">
        <v>19</v>
      </c>
      <c r="B24" s="26">
        <f ca="1" t="shared" si="23"/>
        <v>959</v>
      </c>
      <c r="C24" s="27" t="s">
        <v>33</v>
      </c>
      <c r="D24" s="26">
        <f ca="1" t="shared" si="24"/>
        <v>971</v>
      </c>
      <c r="E24" s="27" t="s">
        <v>33</v>
      </c>
      <c r="F24" s="26">
        <f ca="1" t="shared" si="25"/>
        <v>943</v>
      </c>
      <c r="G24" s="27" t="s">
        <v>33</v>
      </c>
      <c r="H24" s="26">
        <f ca="1" t="shared" si="26"/>
        <v>957</v>
      </c>
      <c r="I24" s="27"/>
      <c r="J24" s="27" t="s">
        <v>19</v>
      </c>
      <c r="K24" s="26">
        <f t="shared" si="0"/>
        <v>959</v>
      </c>
      <c r="L24" s="26" t="str">
        <f t="shared" si="1"/>
        <v>,</v>
      </c>
      <c r="M24" s="26">
        <f t="shared" si="2"/>
        <v>971</v>
      </c>
      <c r="N24" s="26" t="str">
        <f t="shared" si="3"/>
        <v>,</v>
      </c>
      <c r="O24" s="26">
        <f t="shared" si="4"/>
        <v>943</v>
      </c>
      <c r="P24" s="26" t="str">
        <f t="shared" si="5"/>
        <v>,</v>
      </c>
      <c r="Q24" s="26">
        <f t="shared" si="6"/>
        <v>957</v>
      </c>
      <c r="R24" s="26"/>
      <c r="S24" s="27" t="str">
        <f t="shared" si="7"/>
        <v>t.</v>
      </c>
      <c r="T24" s="26">
        <f t="shared" si="8"/>
        <v>959</v>
      </c>
      <c r="U24" s="26" t="str">
        <f t="shared" si="9"/>
        <v>,</v>
      </c>
      <c r="V24" s="26">
        <f t="shared" si="10"/>
        <v>971</v>
      </c>
      <c r="W24" s="26" t="str">
        <f t="shared" si="11"/>
        <v>,</v>
      </c>
      <c r="X24" s="26">
        <f t="shared" si="12"/>
        <v>943</v>
      </c>
      <c r="Y24" s="26" t="str">
        <f t="shared" si="13"/>
        <v>,</v>
      </c>
      <c r="Z24" s="26">
        <f t="shared" si="14"/>
        <v>957</v>
      </c>
      <c r="AA24" s="78"/>
      <c r="AB24" s="27" t="str">
        <f t="shared" si="15"/>
        <v>t.</v>
      </c>
      <c r="AC24" s="26">
        <f t="shared" si="16"/>
        <v>959</v>
      </c>
      <c r="AD24" s="26" t="str">
        <f t="shared" si="17"/>
        <v>,</v>
      </c>
      <c r="AE24" s="26">
        <f t="shared" si="18"/>
        <v>971</v>
      </c>
      <c r="AF24" s="26" t="str">
        <f t="shared" si="19"/>
        <v>,</v>
      </c>
      <c r="AG24" s="26">
        <f t="shared" si="20"/>
        <v>943</v>
      </c>
      <c r="AH24" s="26" t="str">
        <f t="shared" si="21"/>
        <v>,</v>
      </c>
      <c r="AI24" s="26">
        <f t="shared" si="22"/>
        <v>957</v>
      </c>
    </row>
    <row r="25" spans="1:35" ht="16.5" customHeight="1">
      <c r="A25" s="10" t="s">
        <v>20</v>
      </c>
      <c r="B25" s="26">
        <f ca="1" t="shared" si="23"/>
        <v>285</v>
      </c>
      <c r="C25" s="27" t="s">
        <v>33</v>
      </c>
      <c r="D25" s="26">
        <f ca="1" t="shared" si="24"/>
        <v>293</v>
      </c>
      <c r="E25" s="27" t="s">
        <v>33</v>
      </c>
      <c r="F25" s="26">
        <f ca="1" t="shared" si="25"/>
        <v>304</v>
      </c>
      <c r="G25" s="27" t="s">
        <v>33</v>
      </c>
      <c r="H25" s="26">
        <f ca="1" t="shared" si="26"/>
        <v>282</v>
      </c>
      <c r="I25" s="27"/>
      <c r="J25" s="27" t="s">
        <v>20</v>
      </c>
      <c r="K25" s="26">
        <f t="shared" si="0"/>
        <v>285</v>
      </c>
      <c r="L25" s="26" t="str">
        <f t="shared" si="1"/>
        <v>,</v>
      </c>
      <c r="M25" s="26">
        <f t="shared" si="2"/>
        <v>293</v>
      </c>
      <c r="N25" s="26" t="str">
        <f t="shared" si="3"/>
        <v>,</v>
      </c>
      <c r="O25" s="26">
        <f t="shared" si="4"/>
        <v>304</v>
      </c>
      <c r="P25" s="26" t="str">
        <f t="shared" si="5"/>
        <v>,</v>
      </c>
      <c r="Q25" s="26">
        <f t="shared" si="6"/>
        <v>282</v>
      </c>
      <c r="R25" s="26"/>
      <c r="S25" s="27" t="str">
        <f t="shared" si="7"/>
        <v>u.</v>
      </c>
      <c r="T25" s="26">
        <f t="shared" si="8"/>
        <v>285</v>
      </c>
      <c r="U25" s="26" t="str">
        <f t="shared" si="9"/>
        <v>,</v>
      </c>
      <c r="V25" s="26">
        <f t="shared" si="10"/>
        <v>293</v>
      </c>
      <c r="W25" s="26" t="str">
        <f t="shared" si="11"/>
        <v>,</v>
      </c>
      <c r="X25" s="26">
        <f t="shared" si="12"/>
        <v>304</v>
      </c>
      <c r="Y25" s="26" t="str">
        <f t="shared" si="13"/>
        <v>,</v>
      </c>
      <c r="Z25" s="26">
        <f t="shared" si="14"/>
        <v>282</v>
      </c>
      <c r="AA25" s="78"/>
      <c r="AB25" s="27" t="str">
        <f t="shared" si="15"/>
        <v>u.</v>
      </c>
      <c r="AC25" s="26">
        <f t="shared" si="16"/>
        <v>285</v>
      </c>
      <c r="AD25" s="26" t="str">
        <f t="shared" si="17"/>
        <v>,</v>
      </c>
      <c r="AE25" s="26">
        <f t="shared" si="18"/>
        <v>293</v>
      </c>
      <c r="AF25" s="26" t="str">
        <f t="shared" si="19"/>
        <v>,</v>
      </c>
      <c r="AG25" s="26">
        <f t="shared" si="20"/>
        <v>304</v>
      </c>
      <c r="AH25" s="26" t="str">
        <f t="shared" si="21"/>
        <v>,</v>
      </c>
      <c r="AI25" s="26">
        <f t="shared" si="22"/>
        <v>282</v>
      </c>
    </row>
    <row r="26" spans="1:35" ht="16.5" customHeight="1">
      <c r="A26" s="10" t="s">
        <v>21</v>
      </c>
      <c r="B26" s="26">
        <f ca="1" t="shared" si="23"/>
        <v>546</v>
      </c>
      <c r="C26" s="27" t="s">
        <v>33</v>
      </c>
      <c r="D26" s="26">
        <f ca="1" t="shared" si="24"/>
        <v>550</v>
      </c>
      <c r="E26" s="27" t="s">
        <v>33</v>
      </c>
      <c r="F26" s="26">
        <f ca="1" t="shared" si="25"/>
        <v>545</v>
      </c>
      <c r="G26" s="27" t="s">
        <v>33</v>
      </c>
      <c r="H26" s="26">
        <f ca="1" t="shared" si="26"/>
        <v>556</v>
      </c>
      <c r="I26" s="27"/>
      <c r="J26" s="27" t="s">
        <v>21</v>
      </c>
      <c r="K26" s="26">
        <f t="shared" si="0"/>
        <v>546</v>
      </c>
      <c r="L26" s="26" t="str">
        <f t="shared" si="1"/>
        <v>,</v>
      </c>
      <c r="M26" s="26">
        <f t="shared" si="2"/>
        <v>550</v>
      </c>
      <c r="N26" s="26" t="str">
        <f t="shared" si="3"/>
        <v>,</v>
      </c>
      <c r="O26" s="26">
        <f t="shared" si="4"/>
        <v>545</v>
      </c>
      <c r="P26" s="26" t="str">
        <f t="shared" si="5"/>
        <v>,</v>
      </c>
      <c r="Q26" s="26">
        <f t="shared" si="6"/>
        <v>556</v>
      </c>
      <c r="R26" s="26"/>
      <c r="S26" s="27" t="str">
        <f t="shared" si="7"/>
        <v>v.</v>
      </c>
      <c r="T26" s="26">
        <f t="shared" si="8"/>
        <v>546</v>
      </c>
      <c r="U26" s="26" t="str">
        <f t="shared" si="9"/>
        <v>,</v>
      </c>
      <c r="V26" s="26">
        <f t="shared" si="10"/>
        <v>550</v>
      </c>
      <c r="W26" s="26" t="str">
        <f t="shared" si="11"/>
        <v>,</v>
      </c>
      <c r="X26" s="26">
        <f t="shared" si="12"/>
        <v>545</v>
      </c>
      <c r="Y26" s="26" t="str">
        <f t="shared" si="13"/>
        <v>,</v>
      </c>
      <c r="Z26" s="26">
        <f t="shared" si="14"/>
        <v>556</v>
      </c>
      <c r="AA26" s="78"/>
      <c r="AB26" s="27" t="str">
        <f t="shared" si="15"/>
        <v>v.</v>
      </c>
      <c r="AC26" s="26">
        <f t="shared" si="16"/>
        <v>546</v>
      </c>
      <c r="AD26" s="26" t="str">
        <f t="shared" si="17"/>
        <v>,</v>
      </c>
      <c r="AE26" s="26">
        <f t="shared" si="18"/>
        <v>550</v>
      </c>
      <c r="AF26" s="26" t="str">
        <f t="shared" si="19"/>
        <v>,</v>
      </c>
      <c r="AG26" s="26">
        <f t="shared" si="20"/>
        <v>545</v>
      </c>
      <c r="AH26" s="26" t="str">
        <f t="shared" si="21"/>
        <v>,</v>
      </c>
      <c r="AI26" s="26">
        <f t="shared" si="22"/>
        <v>556</v>
      </c>
    </row>
    <row r="27" spans="1:35" ht="16.5" customHeight="1">
      <c r="A27" s="10" t="s">
        <v>22</v>
      </c>
      <c r="B27" s="26">
        <f ca="1" t="shared" si="23"/>
        <v>143</v>
      </c>
      <c r="C27" s="27" t="s">
        <v>33</v>
      </c>
      <c r="D27" s="26">
        <f ca="1" t="shared" si="24"/>
        <v>133</v>
      </c>
      <c r="E27" s="27" t="s">
        <v>33</v>
      </c>
      <c r="F27" s="26">
        <f ca="1" t="shared" si="25"/>
        <v>125</v>
      </c>
      <c r="G27" s="27" t="s">
        <v>33</v>
      </c>
      <c r="H27" s="26">
        <f ca="1" t="shared" si="26"/>
        <v>135</v>
      </c>
      <c r="I27" s="27"/>
      <c r="J27" s="27" t="s">
        <v>22</v>
      </c>
      <c r="K27" s="26">
        <f t="shared" si="0"/>
        <v>143</v>
      </c>
      <c r="L27" s="26" t="str">
        <f t="shared" si="1"/>
        <v>,</v>
      </c>
      <c r="M27" s="26">
        <f t="shared" si="2"/>
        <v>133</v>
      </c>
      <c r="N27" s="26" t="str">
        <f t="shared" si="3"/>
        <v>,</v>
      </c>
      <c r="O27" s="26">
        <f t="shared" si="4"/>
        <v>125</v>
      </c>
      <c r="P27" s="26" t="str">
        <f t="shared" si="5"/>
        <v>,</v>
      </c>
      <c r="Q27" s="26">
        <f t="shared" si="6"/>
        <v>135</v>
      </c>
      <c r="R27" s="26"/>
      <c r="S27" s="27" t="str">
        <f t="shared" si="7"/>
        <v>w.</v>
      </c>
      <c r="T27" s="26">
        <f t="shared" si="8"/>
        <v>143</v>
      </c>
      <c r="U27" s="26" t="str">
        <f t="shared" si="9"/>
        <v>,</v>
      </c>
      <c r="V27" s="26">
        <f t="shared" si="10"/>
        <v>133</v>
      </c>
      <c r="W27" s="26" t="str">
        <f t="shared" si="11"/>
        <v>,</v>
      </c>
      <c r="X27" s="26">
        <f t="shared" si="12"/>
        <v>125</v>
      </c>
      <c r="Y27" s="26" t="str">
        <f t="shared" si="13"/>
        <v>,</v>
      </c>
      <c r="Z27" s="26">
        <f t="shared" si="14"/>
        <v>135</v>
      </c>
      <c r="AA27" s="78"/>
      <c r="AB27" s="27" t="str">
        <f t="shared" si="15"/>
        <v>w.</v>
      </c>
      <c r="AC27" s="26">
        <f t="shared" si="16"/>
        <v>143</v>
      </c>
      <c r="AD27" s="26" t="str">
        <f t="shared" si="17"/>
        <v>,</v>
      </c>
      <c r="AE27" s="26">
        <f t="shared" si="18"/>
        <v>133</v>
      </c>
      <c r="AF27" s="26" t="str">
        <f t="shared" si="19"/>
        <v>,</v>
      </c>
      <c r="AG27" s="26">
        <f t="shared" si="20"/>
        <v>125</v>
      </c>
      <c r="AH27" s="26" t="str">
        <f t="shared" si="21"/>
        <v>,</v>
      </c>
      <c r="AI27" s="26">
        <f t="shared" si="22"/>
        <v>135</v>
      </c>
    </row>
    <row r="28" spans="1:35" ht="16.5" customHeight="1">
      <c r="A28" s="10" t="s">
        <v>23</v>
      </c>
      <c r="B28" s="26">
        <f ca="1" t="shared" si="23"/>
        <v>613</v>
      </c>
      <c r="C28" s="27" t="s">
        <v>33</v>
      </c>
      <c r="D28" s="26">
        <f ca="1" t="shared" si="24"/>
        <v>598</v>
      </c>
      <c r="E28" s="27" t="s">
        <v>33</v>
      </c>
      <c r="F28" s="26">
        <f ca="1" t="shared" si="25"/>
        <v>624</v>
      </c>
      <c r="G28" s="27" t="s">
        <v>33</v>
      </c>
      <c r="H28" s="26">
        <f ca="1" t="shared" si="26"/>
        <v>623</v>
      </c>
      <c r="I28" s="27"/>
      <c r="J28" s="27" t="s">
        <v>23</v>
      </c>
      <c r="K28" s="26">
        <f t="shared" si="0"/>
        <v>613</v>
      </c>
      <c r="L28" s="26" t="str">
        <f t="shared" si="1"/>
        <v>,</v>
      </c>
      <c r="M28" s="26">
        <f t="shared" si="2"/>
        <v>598</v>
      </c>
      <c r="N28" s="26" t="str">
        <f t="shared" si="3"/>
        <v>,</v>
      </c>
      <c r="O28" s="26">
        <f t="shared" si="4"/>
        <v>624</v>
      </c>
      <c r="P28" s="26" t="str">
        <f t="shared" si="5"/>
        <v>,</v>
      </c>
      <c r="Q28" s="26">
        <f t="shared" si="6"/>
        <v>623</v>
      </c>
      <c r="R28" s="26"/>
      <c r="S28" s="27" t="str">
        <f t="shared" si="7"/>
        <v>x.</v>
      </c>
      <c r="T28" s="26">
        <f t="shared" si="8"/>
        <v>613</v>
      </c>
      <c r="U28" s="26" t="str">
        <f t="shared" si="9"/>
        <v>,</v>
      </c>
      <c r="V28" s="26">
        <f t="shared" si="10"/>
        <v>598</v>
      </c>
      <c r="W28" s="26" t="str">
        <f t="shared" si="11"/>
        <v>,</v>
      </c>
      <c r="X28" s="26">
        <f t="shared" si="12"/>
        <v>624</v>
      </c>
      <c r="Y28" s="26" t="str">
        <f t="shared" si="13"/>
        <v>,</v>
      </c>
      <c r="Z28" s="26">
        <f t="shared" si="14"/>
        <v>623</v>
      </c>
      <c r="AA28" s="78"/>
      <c r="AB28" s="27" t="str">
        <f t="shared" si="15"/>
        <v>x.</v>
      </c>
      <c r="AC28" s="26">
        <f t="shared" si="16"/>
        <v>613</v>
      </c>
      <c r="AD28" s="26" t="str">
        <f t="shared" si="17"/>
        <v>,</v>
      </c>
      <c r="AE28" s="26">
        <f t="shared" si="18"/>
        <v>598</v>
      </c>
      <c r="AF28" s="26" t="str">
        <f t="shared" si="19"/>
        <v>,</v>
      </c>
      <c r="AG28" s="26">
        <f t="shared" si="20"/>
        <v>624</v>
      </c>
      <c r="AH28" s="26" t="str">
        <f t="shared" si="21"/>
        <v>,</v>
      </c>
      <c r="AI28" s="26">
        <f t="shared" si="22"/>
        <v>623</v>
      </c>
    </row>
    <row r="29" spans="1:35" ht="16.5" customHeight="1">
      <c r="A29" s="10" t="s">
        <v>24</v>
      </c>
      <c r="B29" s="26">
        <f ca="1" t="shared" si="23"/>
        <v>382</v>
      </c>
      <c r="C29" s="27" t="s">
        <v>33</v>
      </c>
      <c r="D29" s="26">
        <f ca="1" t="shared" si="24"/>
        <v>392</v>
      </c>
      <c r="E29" s="27" t="s">
        <v>33</v>
      </c>
      <c r="F29" s="26">
        <f ca="1" t="shared" si="25"/>
        <v>367</v>
      </c>
      <c r="G29" s="27" t="s">
        <v>33</v>
      </c>
      <c r="H29" s="26">
        <f ca="1" t="shared" si="26"/>
        <v>398</v>
      </c>
      <c r="I29" s="27"/>
      <c r="J29" s="27" t="s">
        <v>24</v>
      </c>
      <c r="K29" s="26">
        <f t="shared" si="0"/>
        <v>382</v>
      </c>
      <c r="L29" s="26" t="str">
        <f t="shared" si="1"/>
        <v>,</v>
      </c>
      <c r="M29" s="26">
        <f t="shared" si="2"/>
        <v>392</v>
      </c>
      <c r="N29" s="26" t="str">
        <f t="shared" si="3"/>
        <v>,</v>
      </c>
      <c r="O29" s="26">
        <f t="shared" si="4"/>
        <v>367</v>
      </c>
      <c r="P29" s="26" t="str">
        <f t="shared" si="5"/>
        <v>,</v>
      </c>
      <c r="Q29" s="26">
        <f t="shared" si="6"/>
        <v>398</v>
      </c>
      <c r="R29" s="26"/>
      <c r="S29" s="27" t="str">
        <f t="shared" si="7"/>
        <v>y.</v>
      </c>
      <c r="T29" s="26">
        <f t="shared" si="8"/>
        <v>382</v>
      </c>
      <c r="U29" s="26" t="str">
        <f t="shared" si="9"/>
        <v>,</v>
      </c>
      <c r="V29" s="26">
        <f t="shared" si="10"/>
        <v>392</v>
      </c>
      <c r="W29" s="26" t="str">
        <f t="shared" si="11"/>
        <v>,</v>
      </c>
      <c r="X29" s="26">
        <f t="shared" si="12"/>
        <v>367</v>
      </c>
      <c r="Y29" s="26" t="str">
        <f t="shared" si="13"/>
        <v>,</v>
      </c>
      <c r="Z29" s="26">
        <f t="shared" si="14"/>
        <v>398</v>
      </c>
      <c r="AA29" s="78"/>
      <c r="AB29" s="27" t="str">
        <f t="shared" si="15"/>
        <v>y.</v>
      </c>
      <c r="AC29" s="26">
        <f t="shared" si="16"/>
        <v>382</v>
      </c>
      <c r="AD29" s="26" t="str">
        <f t="shared" si="17"/>
        <v>,</v>
      </c>
      <c r="AE29" s="26">
        <f t="shared" si="18"/>
        <v>392</v>
      </c>
      <c r="AF29" s="26" t="str">
        <f t="shared" si="19"/>
        <v>,</v>
      </c>
      <c r="AG29" s="26">
        <f t="shared" si="20"/>
        <v>367</v>
      </c>
      <c r="AH29" s="26" t="str">
        <f t="shared" si="21"/>
        <v>,</v>
      </c>
      <c r="AI29" s="26">
        <f t="shared" si="22"/>
        <v>398</v>
      </c>
    </row>
    <row r="30" spans="1:35" ht="16.5" customHeight="1">
      <c r="A30" s="10" t="s">
        <v>25</v>
      </c>
      <c r="B30" s="26">
        <f ca="1" t="shared" si="23"/>
        <v>871</v>
      </c>
      <c r="C30" s="27" t="s">
        <v>33</v>
      </c>
      <c r="D30" s="26">
        <f ca="1" t="shared" si="24"/>
        <v>876</v>
      </c>
      <c r="E30" s="27" t="s">
        <v>33</v>
      </c>
      <c r="F30" s="26">
        <f ca="1" t="shared" si="25"/>
        <v>872</v>
      </c>
      <c r="G30" s="27" t="s">
        <v>33</v>
      </c>
      <c r="H30" s="26">
        <f ca="1" t="shared" si="26"/>
        <v>876</v>
      </c>
      <c r="I30" s="27"/>
      <c r="J30" s="27" t="s">
        <v>25</v>
      </c>
      <c r="K30" s="26">
        <f t="shared" si="0"/>
        <v>871</v>
      </c>
      <c r="L30" s="26" t="str">
        <f t="shared" si="1"/>
        <v>,</v>
      </c>
      <c r="M30" s="26">
        <f t="shared" si="2"/>
        <v>876</v>
      </c>
      <c r="N30" s="26" t="str">
        <f t="shared" si="3"/>
        <v>,</v>
      </c>
      <c r="O30" s="26">
        <f t="shared" si="4"/>
        <v>872</v>
      </c>
      <c r="P30" s="26" t="str">
        <f t="shared" si="5"/>
        <v>,</v>
      </c>
      <c r="Q30" s="26">
        <f t="shared" si="6"/>
        <v>876</v>
      </c>
      <c r="R30" s="26"/>
      <c r="S30" s="27" t="str">
        <f t="shared" si="7"/>
        <v>z.</v>
      </c>
      <c r="T30" s="26">
        <f t="shared" si="8"/>
        <v>871</v>
      </c>
      <c r="U30" s="26" t="str">
        <f t="shared" si="9"/>
        <v>,</v>
      </c>
      <c r="V30" s="26">
        <f t="shared" si="10"/>
        <v>876</v>
      </c>
      <c r="W30" s="26" t="str">
        <f t="shared" si="11"/>
        <v>,</v>
      </c>
      <c r="X30" s="26">
        <f t="shared" si="12"/>
        <v>872</v>
      </c>
      <c r="Y30" s="26" t="str">
        <f t="shared" si="13"/>
        <v>,</v>
      </c>
      <c r="Z30" s="26">
        <f t="shared" si="14"/>
        <v>876</v>
      </c>
      <c r="AA30" s="78"/>
      <c r="AB30" s="27" t="str">
        <f t="shared" si="15"/>
        <v>z.</v>
      </c>
      <c r="AC30" s="26">
        <f t="shared" si="16"/>
        <v>871</v>
      </c>
      <c r="AD30" s="26" t="str">
        <f t="shared" si="17"/>
        <v>,</v>
      </c>
      <c r="AE30" s="26">
        <f t="shared" si="18"/>
        <v>876</v>
      </c>
      <c r="AF30" s="26" t="str">
        <f t="shared" si="19"/>
        <v>,</v>
      </c>
      <c r="AG30" s="26">
        <f t="shared" si="20"/>
        <v>872</v>
      </c>
      <c r="AH30" s="26" t="str">
        <f t="shared" si="21"/>
        <v>,</v>
      </c>
      <c r="AI30" s="26">
        <f t="shared" si="22"/>
        <v>876</v>
      </c>
    </row>
    <row r="31" spans="1:35" ht="16.5" customHeight="1">
      <c r="A31" s="10" t="s">
        <v>26</v>
      </c>
      <c r="B31" s="26">
        <f ca="1" t="shared" si="23"/>
        <v>942</v>
      </c>
      <c r="C31" s="27" t="s">
        <v>33</v>
      </c>
      <c r="D31" s="26">
        <f ca="1" t="shared" si="24"/>
        <v>958</v>
      </c>
      <c r="E31" s="27" t="s">
        <v>33</v>
      </c>
      <c r="F31" s="26">
        <f ca="1" t="shared" si="25"/>
        <v>948</v>
      </c>
      <c r="G31" s="27" t="s">
        <v>33</v>
      </c>
      <c r="H31" s="26">
        <f ca="1" t="shared" si="26"/>
        <v>927</v>
      </c>
      <c r="I31" s="27"/>
      <c r="J31" s="27" t="s">
        <v>26</v>
      </c>
      <c r="K31" s="26">
        <f t="shared" si="0"/>
        <v>942</v>
      </c>
      <c r="L31" s="26" t="str">
        <f t="shared" si="1"/>
        <v>,</v>
      </c>
      <c r="M31" s="26">
        <f t="shared" si="2"/>
        <v>958</v>
      </c>
      <c r="N31" s="26" t="str">
        <f t="shared" si="3"/>
        <v>,</v>
      </c>
      <c r="O31" s="26">
        <f t="shared" si="4"/>
        <v>948</v>
      </c>
      <c r="P31" s="26" t="str">
        <f t="shared" si="5"/>
        <v>,</v>
      </c>
      <c r="Q31" s="26">
        <f t="shared" si="6"/>
        <v>927</v>
      </c>
      <c r="R31" s="26"/>
      <c r="S31" s="27" t="str">
        <f t="shared" si="7"/>
        <v>aa.</v>
      </c>
      <c r="T31" s="26">
        <f t="shared" si="8"/>
        <v>942</v>
      </c>
      <c r="U31" s="26" t="str">
        <f t="shared" si="9"/>
        <v>,</v>
      </c>
      <c r="V31" s="26">
        <f t="shared" si="10"/>
        <v>958</v>
      </c>
      <c r="W31" s="26" t="str">
        <f t="shared" si="11"/>
        <v>,</v>
      </c>
      <c r="X31" s="26">
        <f t="shared" si="12"/>
        <v>948</v>
      </c>
      <c r="Y31" s="26" t="str">
        <f t="shared" si="13"/>
        <v>,</v>
      </c>
      <c r="Z31" s="26">
        <f t="shared" si="14"/>
        <v>927</v>
      </c>
      <c r="AA31" s="78"/>
      <c r="AB31" s="27" t="str">
        <f t="shared" si="15"/>
        <v>aa.</v>
      </c>
      <c r="AC31" s="26">
        <f t="shared" si="16"/>
        <v>942</v>
      </c>
      <c r="AD31" s="26" t="str">
        <f t="shared" si="17"/>
        <v>,</v>
      </c>
      <c r="AE31" s="26">
        <f t="shared" si="18"/>
        <v>958</v>
      </c>
      <c r="AF31" s="26" t="str">
        <f t="shared" si="19"/>
        <v>,</v>
      </c>
      <c r="AG31" s="26">
        <f t="shared" si="20"/>
        <v>948</v>
      </c>
      <c r="AH31" s="26" t="str">
        <f t="shared" si="21"/>
        <v>,</v>
      </c>
      <c r="AI31" s="26">
        <f t="shared" si="22"/>
        <v>927</v>
      </c>
    </row>
    <row r="32" spans="1:35" ht="16.5" customHeight="1">
      <c r="A32" s="10" t="s">
        <v>27</v>
      </c>
      <c r="B32" s="26">
        <f ca="1" t="shared" si="23"/>
        <v>295</v>
      </c>
      <c r="C32" s="27" t="s">
        <v>33</v>
      </c>
      <c r="D32" s="26">
        <f ca="1" t="shared" si="24"/>
        <v>297</v>
      </c>
      <c r="E32" s="27" t="s">
        <v>33</v>
      </c>
      <c r="F32" s="26">
        <f ca="1" t="shared" si="25"/>
        <v>296</v>
      </c>
      <c r="G32" s="27" t="s">
        <v>33</v>
      </c>
      <c r="H32" s="26">
        <f ca="1" t="shared" si="26"/>
        <v>285</v>
      </c>
      <c r="I32" s="27"/>
      <c r="J32" s="27" t="s">
        <v>27</v>
      </c>
      <c r="K32" s="26">
        <f t="shared" si="0"/>
        <v>295</v>
      </c>
      <c r="L32" s="26" t="str">
        <f t="shared" si="1"/>
        <v>,</v>
      </c>
      <c r="M32" s="26">
        <f t="shared" si="2"/>
        <v>297</v>
      </c>
      <c r="N32" s="26" t="str">
        <f t="shared" si="3"/>
        <v>,</v>
      </c>
      <c r="O32" s="26">
        <f t="shared" si="4"/>
        <v>296</v>
      </c>
      <c r="P32" s="26" t="str">
        <f t="shared" si="5"/>
        <v>,</v>
      </c>
      <c r="Q32" s="26">
        <f t="shared" si="6"/>
        <v>285</v>
      </c>
      <c r="R32" s="26"/>
      <c r="S32" s="27" t="str">
        <f t="shared" si="7"/>
        <v>ab.</v>
      </c>
      <c r="T32" s="26">
        <f t="shared" si="8"/>
        <v>295</v>
      </c>
      <c r="U32" s="26" t="str">
        <f t="shared" si="9"/>
        <v>,</v>
      </c>
      <c r="V32" s="26">
        <f t="shared" si="10"/>
        <v>297</v>
      </c>
      <c r="W32" s="26" t="str">
        <f t="shared" si="11"/>
        <v>,</v>
      </c>
      <c r="X32" s="26">
        <f t="shared" si="12"/>
        <v>296</v>
      </c>
      <c r="Y32" s="26" t="str">
        <f t="shared" si="13"/>
        <v>,</v>
      </c>
      <c r="Z32" s="26">
        <f t="shared" si="14"/>
        <v>285</v>
      </c>
      <c r="AA32" s="78"/>
      <c r="AB32" s="27" t="str">
        <f t="shared" si="15"/>
        <v>ab.</v>
      </c>
      <c r="AC32" s="26">
        <f t="shared" si="16"/>
        <v>295</v>
      </c>
      <c r="AD32" s="26" t="str">
        <f t="shared" si="17"/>
        <v>,</v>
      </c>
      <c r="AE32" s="26">
        <f t="shared" si="18"/>
        <v>297</v>
      </c>
      <c r="AF32" s="26" t="str">
        <f t="shared" si="19"/>
        <v>,</v>
      </c>
      <c r="AG32" s="26">
        <f t="shared" si="20"/>
        <v>296</v>
      </c>
      <c r="AH32" s="26" t="str">
        <f t="shared" si="21"/>
        <v>,</v>
      </c>
      <c r="AI32" s="26">
        <f t="shared" si="22"/>
        <v>285</v>
      </c>
    </row>
    <row r="33" spans="1:35" ht="16.5" customHeight="1">
      <c r="A33" s="10" t="s">
        <v>28</v>
      </c>
      <c r="B33" s="26">
        <f ca="1" t="shared" si="23"/>
        <v>508</v>
      </c>
      <c r="C33" s="27" t="s">
        <v>33</v>
      </c>
      <c r="D33" s="26">
        <f ca="1" t="shared" si="24"/>
        <v>495</v>
      </c>
      <c r="E33" s="27" t="s">
        <v>33</v>
      </c>
      <c r="F33" s="26">
        <f ca="1" t="shared" si="25"/>
        <v>512</v>
      </c>
      <c r="G33" s="27" t="s">
        <v>33</v>
      </c>
      <c r="H33" s="26">
        <f ca="1" t="shared" si="26"/>
        <v>513</v>
      </c>
      <c r="I33" s="27"/>
      <c r="J33" s="27" t="s">
        <v>28</v>
      </c>
      <c r="K33" s="26">
        <f t="shared" si="0"/>
        <v>508</v>
      </c>
      <c r="L33" s="26" t="str">
        <f t="shared" si="1"/>
        <v>,</v>
      </c>
      <c r="M33" s="26">
        <f t="shared" si="2"/>
        <v>495</v>
      </c>
      <c r="N33" s="26" t="str">
        <f t="shared" si="3"/>
        <v>,</v>
      </c>
      <c r="O33" s="26">
        <f t="shared" si="4"/>
        <v>512</v>
      </c>
      <c r="P33" s="26" t="str">
        <f t="shared" si="5"/>
        <v>,</v>
      </c>
      <c r="Q33" s="26">
        <f t="shared" si="6"/>
        <v>513</v>
      </c>
      <c r="R33" s="26"/>
      <c r="S33" s="27" t="str">
        <f t="shared" si="7"/>
        <v>ac.</v>
      </c>
      <c r="T33" s="26">
        <f t="shared" si="8"/>
        <v>508</v>
      </c>
      <c r="U33" s="26" t="str">
        <f t="shared" si="9"/>
        <v>,</v>
      </c>
      <c r="V33" s="26">
        <f t="shared" si="10"/>
        <v>495</v>
      </c>
      <c r="W33" s="26" t="str">
        <f t="shared" si="11"/>
        <v>,</v>
      </c>
      <c r="X33" s="26">
        <f t="shared" si="12"/>
        <v>512</v>
      </c>
      <c r="Y33" s="26" t="str">
        <f t="shared" si="13"/>
        <v>,</v>
      </c>
      <c r="Z33" s="26">
        <f t="shared" si="14"/>
        <v>513</v>
      </c>
      <c r="AA33" s="78"/>
      <c r="AB33" s="27" t="str">
        <f t="shared" si="15"/>
        <v>ac.</v>
      </c>
      <c r="AC33" s="26">
        <f t="shared" si="16"/>
        <v>508</v>
      </c>
      <c r="AD33" s="26" t="str">
        <f t="shared" si="17"/>
        <v>,</v>
      </c>
      <c r="AE33" s="26">
        <f t="shared" si="18"/>
        <v>495</v>
      </c>
      <c r="AF33" s="26" t="str">
        <f t="shared" si="19"/>
        <v>,</v>
      </c>
      <c r="AG33" s="26">
        <f t="shared" si="20"/>
        <v>512</v>
      </c>
      <c r="AH33" s="26" t="str">
        <f t="shared" si="21"/>
        <v>,</v>
      </c>
      <c r="AI33" s="26">
        <f t="shared" si="22"/>
        <v>513</v>
      </c>
    </row>
    <row r="34" spans="1:35" ht="16.5" customHeight="1">
      <c r="A34" s="10" t="s">
        <v>29</v>
      </c>
      <c r="B34" s="26">
        <f ca="1" t="shared" si="23"/>
        <v>463</v>
      </c>
      <c r="C34" s="27" t="s">
        <v>33</v>
      </c>
      <c r="D34" s="26">
        <f ca="1" t="shared" si="24"/>
        <v>472</v>
      </c>
      <c r="E34" s="27" t="s">
        <v>33</v>
      </c>
      <c r="F34" s="26">
        <f ca="1" t="shared" si="25"/>
        <v>445</v>
      </c>
      <c r="G34" s="27" t="s">
        <v>33</v>
      </c>
      <c r="H34" s="26">
        <f ca="1" t="shared" si="26"/>
        <v>464</v>
      </c>
      <c r="I34" s="27"/>
      <c r="J34" s="27" t="s">
        <v>29</v>
      </c>
      <c r="K34" s="26">
        <f t="shared" si="0"/>
        <v>463</v>
      </c>
      <c r="L34" s="26" t="str">
        <f t="shared" si="1"/>
        <v>,</v>
      </c>
      <c r="M34" s="26">
        <f t="shared" si="2"/>
        <v>472</v>
      </c>
      <c r="N34" s="26" t="str">
        <f t="shared" si="3"/>
        <v>,</v>
      </c>
      <c r="O34" s="26">
        <f t="shared" si="4"/>
        <v>445</v>
      </c>
      <c r="P34" s="26" t="str">
        <f t="shared" si="5"/>
        <v>,</v>
      </c>
      <c r="Q34" s="26">
        <f t="shared" si="6"/>
        <v>464</v>
      </c>
      <c r="R34" s="26"/>
      <c r="S34" s="27" t="str">
        <f t="shared" si="7"/>
        <v>ad.</v>
      </c>
      <c r="T34" s="26">
        <f t="shared" si="8"/>
        <v>463</v>
      </c>
      <c r="U34" s="26" t="str">
        <f t="shared" si="9"/>
        <v>,</v>
      </c>
      <c r="V34" s="26">
        <f t="shared" si="10"/>
        <v>472</v>
      </c>
      <c r="W34" s="26" t="str">
        <f t="shared" si="11"/>
        <v>,</v>
      </c>
      <c r="X34" s="26">
        <f t="shared" si="12"/>
        <v>445</v>
      </c>
      <c r="Y34" s="26" t="str">
        <f t="shared" si="13"/>
        <v>,</v>
      </c>
      <c r="Z34" s="26">
        <f t="shared" si="14"/>
        <v>464</v>
      </c>
      <c r="AA34" s="78"/>
      <c r="AB34" s="27" t="str">
        <f t="shared" si="15"/>
        <v>ad.</v>
      </c>
      <c r="AC34" s="26">
        <f t="shared" si="16"/>
        <v>463</v>
      </c>
      <c r="AD34" s="26" t="str">
        <f t="shared" si="17"/>
        <v>,</v>
      </c>
      <c r="AE34" s="26">
        <f t="shared" si="18"/>
        <v>472</v>
      </c>
      <c r="AF34" s="26" t="str">
        <f t="shared" si="19"/>
        <v>,</v>
      </c>
      <c r="AG34" s="26">
        <f t="shared" si="20"/>
        <v>445</v>
      </c>
      <c r="AH34" s="26" t="str">
        <f t="shared" si="21"/>
        <v>,</v>
      </c>
      <c r="AI34" s="26">
        <f t="shared" si="22"/>
        <v>464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6.28125" style="85" customWidth="1"/>
    <col min="3" max="3" width="1.28515625" style="2" customWidth="1"/>
    <col min="4" max="4" width="6.28125" style="84" customWidth="1"/>
    <col min="5" max="5" width="1.28515625" style="2" customWidth="1"/>
    <col min="6" max="6" width="6.28125" style="84" customWidth="1"/>
    <col min="7" max="7" width="1.28515625" style="2" customWidth="1"/>
    <col min="8" max="8" width="6.28125" style="84" customWidth="1"/>
    <col min="9" max="9" width="2.7109375" style="2" customWidth="1"/>
    <col min="10" max="10" width="3.140625" style="3" customWidth="1"/>
    <col min="11" max="11" width="6.28125" style="85" customWidth="1"/>
    <col min="12" max="12" width="1.28515625" style="2" customWidth="1"/>
    <col min="13" max="13" width="6.28125" style="84" customWidth="1"/>
    <col min="14" max="14" width="1.28515625" style="2" customWidth="1"/>
    <col min="15" max="15" width="6.28125" style="84" customWidth="1"/>
    <col min="16" max="16" width="1.28515625" style="2" customWidth="1"/>
    <col min="17" max="17" width="6.28125" style="84" customWidth="1"/>
    <col min="18" max="18" width="2.7109375" style="2" customWidth="1"/>
    <col min="19" max="19" width="3.140625" style="3" customWidth="1"/>
    <col min="20" max="20" width="6.28125" style="85" customWidth="1"/>
    <col min="21" max="21" width="1.28515625" style="2" customWidth="1"/>
    <col min="22" max="22" width="6.28125" style="84" customWidth="1"/>
    <col min="23" max="23" width="1.28515625" style="2" customWidth="1"/>
    <col min="24" max="24" width="6.28125" style="84" customWidth="1"/>
    <col min="25" max="25" width="1.28515625" style="2" customWidth="1"/>
    <col min="26" max="26" width="6.28125" style="84" customWidth="1"/>
    <col min="27" max="27" width="2.7109375" style="0" customWidth="1"/>
    <col min="28" max="28" width="3.140625" style="3" customWidth="1"/>
    <col min="29" max="29" width="6.28125" style="85" customWidth="1"/>
    <col min="30" max="30" width="1.28515625" style="2" customWidth="1"/>
    <col min="31" max="31" width="6.28125" style="84" customWidth="1"/>
    <col min="32" max="32" width="1.28515625" style="2" customWidth="1"/>
    <col min="33" max="33" width="6.28125" style="84" customWidth="1"/>
    <col min="34" max="34" width="1.28515625" style="2" customWidth="1"/>
    <col min="35" max="35" width="6.28125" style="84" customWidth="1"/>
    <col min="38" max="38" width="9.140625" style="83" hidden="1" customWidth="1"/>
    <col min="39" max="39" width="9.140625" style="0" hidden="1" customWidth="1"/>
    <col min="40" max="40" width="9.140625" style="82" hidden="1" customWidth="1"/>
    <col min="41" max="41" width="9.140625" style="0" hidden="1" customWidth="1"/>
    <col min="42" max="42" width="9.140625" style="82" hidden="1" customWidth="1"/>
    <col min="43" max="43" width="9.140625" style="0" hidden="1" customWidth="1"/>
    <col min="44" max="44" width="9.140625" style="82" hidden="1" customWidth="1"/>
    <col min="45" max="45" width="9.140625" style="0" hidden="1" customWidth="1"/>
    <col min="46" max="46" width="9.140625" style="82" hidden="1" customWidth="1"/>
  </cols>
  <sheetData>
    <row r="1" spans="1:46" s="4" customFormat="1" ht="15.75">
      <c r="A1" s="41" t="s">
        <v>30</v>
      </c>
      <c r="B1" s="98"/>
      <c r="C1" s="5"/>
      <c r="D1" s="98"/>
      <c r="E1" s="5"/>
      <c r="F1" s="98"/>
      <c r="G1" s="5"/>
      <c r="H1" s="98"/>
      <c r="I1" s="5"/>
      <c r="J1" s="41" t="s">
        <v>30</v>
      </c>
      <c r="K1" s="98"/>
      <c r="L1" s="5"/>
      <c r="M1" s="98"/>
      <c r="N1" s="5"/>
      <c r="O1" s="98"/>
      <c r="P1" s="5"/>
      <c r="Q1" s="98"/>
      <c r="R1" s="5"/>
      <c r="S1" s="41" t="s">
        <v>30</v>
      </c>
      <c r="T1" s="98"/>
      <c r="U1" s="5"/>
      <c r="V1" s="98"/>
      <c r="W1" s="5"/>
      <c r="X1" s="98"/>
      <c r="Y1" s="5"/>
      <c r="Z1" s="98"/>
      <c r="AA1" s="6"/>
      <c r="AB1" s="41" t="s">
        <v>30</v>
      </c>
      <c r="AC1" s="98"/>
      <c r="AD1" s="5"/>
      <c r="AE1" s="98"/>
      <c r="AF1" s="5"/>
      <c r="AG1" s="98"/>
      <c r="AH1" s="5"/>
      <c r="AI1" s="98"/>
      <c r="AL1" s="97"/>
      <c r="AN1" s="96"/>
      <c r="AP1" s="96"/>
      <c r="AR1" s="96"/>
      <c r="AT1" s="96"/>
    </row>
    <row r="2" spans="1:46" s="1" customFormat="1" ht="23.25" customHeight="1">
      <c r="A2" s="7" t="s">
        <v>31</v>
      </c>
      <c r="B2" s="94"/>
      <c r="C2" s="8"/>
      <c r="D2" s="94"/>
      <c r="E2" s="8"/>
      <c r="F2" s="94"/>
      <c r="G2" s="8"/>
      <c r="H2" s="94"/>
      <c r="I2" s="8"/>
      <c r="J2" s="7" t="s">
        <v>31</v>
      </c>
      <c r="K2" s="94"/>
      <c r="L2" s="8"/>
      <c r="M2" s="94"/>
      <c r="N2" s="8"/>
      <c r="O2" s="94"/>
      <c r="P2" s="8"/>
      <c r="Q2" s="94"/>
      <c r="R2" s="8"/>
      <c r="S2" s="7" t="s">
        <v>31</v>
      </c>
      <c r="T2" s="94"/>
      <c r="U2" s="8"/>
      <c r="V2" s="94"/>
      <c r="W2" s="8"/>
      <c r="X2" s="94"/>
      <c r="Y2" s="8"/>
      <c r="Z2" s="94"/>
      <c r="AA2" s="9"/>
      <c r="AB2" s="7" t="s">
        <v>31</v>
      </c>
      <c r="AC2" s="94"/>
      <c r="AD2" s="8"/>
      <c r="AE2" s="94"/>
      <c r="AF2" s="8"/>
      <c r="AG2" s="94"/>
      <c r="AH2" s="8"/>
      <c r="AI2" s="94"/>
      <c r="AL2" s="93"/>
      <c r="AN2" s="92"/>
      <c r="AP2" s="92"/>
      <c r="AR2" s="92"/>
      <c r="AT2" s="92"/>
    </row>
    <row r="3" spans="1:46" s="1" customFormat="1" ht="23.25" customHeight="1">
      <c r="A3" s="7" t="s">
        <v>76</v>
      </c>
      <c r="B3" s="94"/>
      <c r="C3" s="8"/>
      <c r="D3" s="94"/>
      <c r="E3" s="8"/>
      <c r="F3" s="94"/>
      <c r="G3" s="8"/>
      <c r="H3" s="94"/>
      <c r="I3" s="8"/>
      <c r="J3" s="7" t="s">
        <v>76</v>
      </c>
      <c r="K3" s="94"/>
      <c r="L3" s="8"/>
      <c r="M3" s="94"/>
      <c r="N3" s="8"/>
      <c r="O3" s="94"/>
      <c r="P3" s="8"/>
      <c r="Q3" s="94"/>
      <c r="R3" s="8"/>
      <c r="S3" s="7" t="s">
        <v>76</v>
      </c>
      <c r="T3" s="94"/>
      <c r="U3" s="8"/>
      <c r="V3" s="94"/>
      <c r="W3" s="8"/>
      <c r="X3" s="94"/>
      <c r="Y3" s="8"/>
      <c r="Z3" s="94"/>
      <c r="AA3" s="9"/>
      <c r="AB3" s="7" t="s">
        <v>76</v>
      </c>
      <c r="AC3" s="94"/>
      <c r="AD3" s="8"/>
      <c r="AE3" s="94"/>
      <c r="AF3" s="8"/>
      <c r="AG3" s="94"/>
      <c r="AH3" s="8"/>
      <c r="AI3" s="94"/>
      <c r="AL3" s="93"/>
      <c r="AN3" s="92"/>
      <c r="AP3" s="92"/>
      <c r="AR3" s="92"/>
      <c r="AT3" s="92"/>
    </row>
    <row r="4" spans="1:46" s="1" customFormat="1" ht="13.5" customHeight="1">
      <c r="A4" s="7"/>
      <c r="B4" s="95"/>
      <c r="C4" s="8"/>
      <c r="D4" s="94"/>
      <c r="E4" s="8"/>
      <c r="F4" s="94"/>
      <c r="G4" s="8"/>
      <c r="H4" s="94"/>
      <c r="I4" s="8"/>
      <c r="J4" s="7"/>
      <c r="K4" s="95"/>
      <c r="L4" s="8"/>
      <c r="M4" s="94"/>
      <c r="N4" s="8"/>
      <c r="O4" s="94"/>
      <c r="P4" s="8"/>
      <c r="Q4" s="94"/>
      <c r="R4" s="8"/>
      <c r="S4" s="7"/>
      <c r="T4" s="95"/>
      <c r="U4" s="8"/>
      <c r="V4" s="94"/>
      <c r="W4" s="8"/>
      <c r="X4" s="94"/>
      <c r="Y4" s="8"/>
      <c r="Z4" s="94"/>
      <c r="AA4" s="9"/>
      <c r="AB4" s="7"/>
      <c r="AC4" s="95"/>
      <c r="AD4" s="8"/>
      <c r="AE4" s="94"/>
      <c r="AF4" s="8"/>
      <c r="AG4" s="94"/>
      <c r="AH4" s="8"/>
      <c r="AI4" s="94"/>
      <c r="AL4" s="93"/>
      <c r="AN4" s="92"/>
      <c r="AP4" s="92"/>
      <c r="AR4" s="92"/>
      <c r="AT4" s="92"/>
    </row>
    <row r="5" spans="1:46" ht="16.5" customHeight="1">
      <c r="A5" s="10" t="s">
        <v>0</v>
      </c>
      <c r="B5" s="91">
        <f>AN5</f>
        <v>6.036140475273106</v>
      </c>
      <c r="C5" s="87" t="s">
        <v>33</v>
      </c>
      <c r="D5" s="86">
        <f>AP5</f>
        <v>6.918308323998408</v>
      </c>
      <c r="E5" s="87" t="s">
        <v>33</v>
      </c>
      <c r="F5" s="91">
        <f>AR5</f>
        <v>7.158267212793855</v>
      </c>
      <c r="G5" s="87" t="s">
        <v>33</v>
      </c>
      <c r="H5" s="91">
        <f>AT5</f>
        <v>7.1079069080536605</v>
      </c>
      <c r="I5" s="10"/>
      <c r="J5" s="10" t="s">
        <v>0</v>
      </c>
      <c r="K5" s="91">
        <f aca="true" t="shared" si="0" ref="K5:K34">B5</f>
        <v>6.036140475273106</v>
      </c>
      <c r="L5" s="87" t="str">
        <f aca="true" t="shared" si="1" ref="L5:L34">C5</f>
        <v>,</v>
      </c>
      <c r="M5" s="86">
        <f aca="true" t="shared" si="2" ref="M5:M34">D5</f>
        <v>6.918308323998408</v>
      </c>
      <c r="N5" s="87" t="str">
        <f aca="true" t="shared" si="3" ref="N5:N34">E5</f>
        <v>,</v>
      </c>
      <c r="O5" s="91">
        <f aca="true" t="shared" si="4" ref="O5:O34">F5</f>
        <v>7.158267212793855</v>
      </c>
      <c r="P5" s="87" t="str">
        <f aca="true" t="shared" si="5" ref="P5:P34">G5</f>
        <v>,</v>
      </c>
      <c r="Q5" s="91">
        <f aca="true" t="shared" si="6" ref="Q5:Q34">H5</f>
        <v>7.1079069080536605</v>
      </c>
      <c r="R5" s="87"/>
      <c r="S5" s="89" t="str">
        <f aca="true" t="shared" si="7" ref="S5:S34">A5</f>
        <v>a.</v>
      </c>
      <c r="T5" s="91">
        <f aca="true" t="shared" si="8" ref="T5:T34">B5</f>
        <v>6.036140475273106</v>
      </c>
      <c r="U5" s="87" t="str">
        <f aca="true" t="shared" si="9" ref="U5:U34">C5</f>
        <v>,</v>
      </c>
      <c r="V5" s="86">
        <f aca="true" t="shared" si="10" ref="V5:V34">D5</f>
        <v>6.918308323998408</v>
      </c>
      <c r="W5" s="87" t="str">
        <f aca="true" t="shared" si="11" ref="W5:W34">E5</f>
        <v>,</v>
      </c>
      <c r="X5" s="91">
        <f aca="true" t="shared" si="12" ref="X5:X34">F5</f>
        <v>7.158267212793855</v>
      </c>
      <c r="Y5" s="87" t="str">
        <f aca="true" t="shared" si="13" ref="Y5:Y34">G5</f>
        <v>,</v>
      </c>
      <c r="Z5" s="91">
        <f aca="true" t="shared" si="14" ref="Z5:Z34">H5</f>
        <v>7.1079069080536605</v>
      </c>
      <c r="AA5" s="90"/>
      <c r="AB5" s="89" t="str">
        <f aca="true" t="shared" si="15" ref="AB5:AB34">A5</f>
        <v>a.</v>
      </c>
      <c r="AC5" s="91">
        <f aca="true" t="shared" si="16" ref="AC5:AC34">B5</f>
        <v>6.036140475273106</v>
      </c>
      <c r="AD5" s="87" t="str">
        <f aca="true" t="shared" si="17" ref="AD5:AD34">C5</f>
        <v>,</v>
      </c>
      <c r="AE5" s="86">
        <f aca="true" t="shared" si="18" ref="AE5:AE34">D5</f>
        <v>6.918308323998408</v>
      </c>
      <c r="AF5" s="87" t="str">
        <f aca="true" t="shared" si="19" ref="AF5:AF34">E5</f>
        <v>,</v>
      </c>
      <c r="AG5" s="91">
        <f aca="true" t="shared" si="20" ref="AG5:AG34">F5</f>
        <v>7.158267212793855</v>
      </c>
      <c r="AH5" s="87" t="str">
        <f aca="true" t="shared" si="21" ref="AH5:AH34">G5</f>
        <v>,</v>
      </c>
      <c r="AI5" s="91">
        <f aca="true" t="shared" si="22" ref="AI5:AI34">H5</f>
        <v>7.1079069080536605</v>
      </c>
      <c r="AL5" s="83">
        <f aca="true" ca="1" t="shared" si="23" ref="AL5:AL34">RAND()*10</f>
        <v>6.830166757467541</v>
      </c>
      <c r="AM5">
        <f aca="true" ca="1" t="shared" si="24" ref="AM5:AM34">RAND()</f>
        <v>0.7940262821944355</v>
      </c>
      <c r="AN5" s="82">
        <f>IF(AM5&lt;0.5,ABS($AL5+AM5),ABS($AL5-AM5))</f>
        <v>6.036140475273106</v>
      </c>
      <c r="AO5">
        <f ca="1">RAND()</f>
        <v>0.08814156653086691</v>
      </c>
      <c r="AP5" s="82">
        <f>IF(AO5&lt;0.5,ABS($AL5+AO5),ABS($AL5-AO5))</f>
        <v>6.918308323998408</v>
      </c>
      <c r="AQ5">
        <f ca="1">RAND()</f>
        <v>0.3281004553263136</v>
      </c>
      <c r="AR5" s="82">
        <f>IF(AQ5&lt;0.5,ABS($AL5+AQ5),ABS($AL5-AQ5))</f>
        <v>7.158267212793855</v>
      </c>
      <c r="AS5">
        <f ca="1">RAND()</f>
        <v>0.27774015058611945</v>
      </c>
      <c r="AT5" s="82">
        <f>IF(AS5&lt;0.5,ABS($AL5+AS5),ABS($AL5-AS5))</f>
        <v>7.1079069080536605</v>
      </c>
    </row>
    <row r="6" spans="1:46" ht="16.5" customHeight="1">
      <c r="A6" s="10" t="s">
        <v>1</v>
      </c>
      <c r="B6" s="86">
        <f aca="true" t="shared" si="25" ref="B6:B34">AN6</f>
        <v>5.810080286959351</v>
      </c>
      <c r="C6" s="87" t="s">
        <v>33</v>
      </c>
      <c r="D6" s="91">
        <f aca="true" t="shared" si="26" ref="D6:D34">AP6</f>
        <v>6.696741188949675</v>
      </c>
      <c r="E6" s="87" t="s">
        <v>33</v>
      </c>
      <c r="F6" s="91">
        <f aca="true" t="shared" si="27" ref="F6:F34">AR6</f>
        <v>6.773936105453453</v>
      </c>
      <c r="G6" s="87" t="s">
        <v>33</v>
      </c>
      <c r="H6" s="91">
        <f aca="true" t="shared" si="28" ref="H6:H34">AT6</f>
        <v>5.731013014045258</v>
      </c>
      <c r="I6" s="10"/>
      <c r="J6" s="10" t="s">
        <v>1</v>
      </c>
      <c r="K6" s="86">
        <f t="shared" si="0"/>
        <v>5.810080286959351</v>
      </c>
      <c r="L6" s="87" t="str">
        <f t="shared" si="1"/>
        <v>,</v>
      </c>
      <c r="M6" s="91">
        <f t="shared" si="2"/>
        <v>6.696741188949675</v>
      </c>
      <c r="N6" s="87" t="str">
        <f t="shared" si="3"/>
        <v>,</v>
      </c>
      <c r="O6" s="91">
        <f t="shared" si="4"/>
        <v>6.773936105453453</v>
      </c>
      <c r="P6" s="87" t="str">
        <f t="shared" si="5"/>
        <v>,</v>
      </c>
      <c r="Q6" s="91">
        <f t="shared" si="6"/>
        <v>5.731013014045258</v>
      </c>
      <c r="R6" s="87"/>
      <c r="S6" s="89" t="str">
        <f t="shared" si="7"/>
        <v>b.</v>
      </c>
      <c r="T6" s="86">
        <f t="shared" si="8"/>
        <v>5.810080286959351</v>
      </c>
      <c r="U6" s="87" t="str">
        <f t="shared" si="9"/>
        <v>,</v>
      </c>
      <c r="V6" s="91">
        <f t="shared" si="10"/>
        <v>6.696741188949675</v>
      </c>
      <c r="W6" s="87" t="str">
        <f t="shared" si="11"/>
        <v>,</v>
      </c>
      <c r="X6" s="91">
        <f t="shared" si="12"/>
        <v>6.773936105453453</v>
      </c>
      <c r="Y6" s="87" t="str">
        <f t="shared" si="13"/>
        <v>,</v>
      </c>
      <c r="Z6" s="91">
        <f t="shared" si="14"/>
        <v>5.731013014045258</v>
      </c>
      <c r="AA6" s="90"/>
      <c r="AB6" s="89" t="str">
        <f t="shared" si="15"/>
        <v>b.</v>
      </c>
      <c r="AC6" s="86">
        <f t="shared" si="16"/>
        <v>5.810080286959351</v>
      </c>
      <c r="AD6" s="87" t="str">
        <f t="shared" si="17"/>
        <v>,</v>
      </c>
      <c r="AE6" s="91">
        <f t="shared" si="18"/>
        <v>6.696741188949675</v>
      </c>
      <c r="AF6" s="87" t="str">
        <f t="shared" si="19"/>
        <v>,</v>
      </c>
      <c r="AG6" s="91">
        <f t="shared" si="20"/>
        <v>6.773936105453453</v>
      </c>
      <c r="AH6" s="87" t="str">
        <f t="shared" si="21"/>
        <v>,</v>
      </c>
      <c r="AI6" s="91">
        <f t="shared" si="22"/>
        <v>5.731013014045258</v>
      </c>
      <c r="AL6" s="83">
        <f ca="1" t="shared" si="23"/>
        <v>6.607731747863506</v>
      </c>
      <c r="AM6">
        <f ca="1" t="shared" si="24"/>
        <v>0.7976514609041547</v>
      </c>
      <c r="AN6" s="82">
        <f aca="true" t="shared" si="29" ref="AN6:AN34">IF(AM6&lt;0.5,ABS($AL6+AM6),ABS($AL6-AM6))</f>
        <v>5.810080286959351</v>
      </c>
      <c r="AO6">
        <f aca="true" ca="1" t="shared" si="30" ref="AO6:AO34">RAND()</f>
        <v>0.08900944108616882</v>
      </c>
      <c r="AP6" s="82">
        <f aca="true" t="shared" si="31" ref="AP6:AP34">IF(AO6&lt;0.5,ABS($AL6+AO6),ABS($AL6-AO6))</f>
        <v>6.696741188949675</v>
      </c>
      <c r="AQ6">
        <f aca="true" ca="1" t="shared" si="32" ref="AQ6:AQ34">RAND()</f>
        <v>0.1662043575899479</v>
      </c>
      <c r="AR6" s="82">
        <f aca="true" t="shared" si="33" ref="AR6:AR34">IF(AQ6&lt;0.5,ABS($AL6+AQ6),ABS($AL6-AQ6))</f>
        <v>6.773936105453453</v>
      </c>
      <c r="AS6">
        <f aca="true" ca="1" t="shared" si="34" ref="AS6:AS34">RAND()</f>
        <v>0.8767187338182478</v>
      </c>
      <c r="AT6" s="82">
        <f aca="true" t="shared" si="35" ref="AT6:AT34">IF(AS6&lt;0.5,ABS($AL6+AS6),ABS($AL6-AS6))</f>
        <v>5.731013014045258</v>
      </c>
    </row>
    <row r="7" spans="1:46" ht="16.5" customHeight="1">
      <c r="A7" s="10" t="s">
        <v>2</v>
      </c>
      <c r="B7" s="91">
        <f t="shared" si="25"/>
        <v>0.6574681719134796</v>
      </c>
      <c r="C7" s="87" t="s">
        <v>33</v>
      </c>
      <c r="D7" s="91">
        <f t="shared" si="26"/>
        <v>1.7897082106204327</v>
      </c>
      <c r="E7" s="87" t="s">
        <v>33</v>
      </c>
      <c r="F7" s="86">
        <f t="shared" si="27"/>
        <v>0.7633454671352395</v>
      </c>
      <c r="G7" s="87" t="s">
        <v>33</v>
      </c>
      <c r="H7" s="91">
        <f t="shared" si="28"/>
        <v>1.7602914342130571</v>
      </c>
      <c r="I7" s="10"/>
      <c r="J7" s="10" t="s">
        <v>2</v>
      </c>
      <c r="K7" s="91">
        <f t="shared" si="0"/>
        <v>0.6574681719134796</v>
      </c>
      <c r="L7" s="87" t="str">
        <f t="shared" si="1"/>
        <v>,</v>
      </c>
      <c r="M7" s="91">
        <f t="shared" si="2"/>
        <v>1.7897082106204327</v>
      </c>
      <c r="N7" s="87" t="str">
        <f t="shared" si="3"/>
        <v>,</v>
      </c>
      <c r="O7" s="86">
        <f t="shared" si="4"/>
        <v>0.7633454671352395</v>
      </c>
      <c r="P7" s="87" t="str">
        <f t="shared" si="5"/>
        <v>,</v>
      </c>
      <c r="Q7" s="91">
        <f t="shared" si="6"/>
        <v>1.7602914342130571</v>
      </c>
      <c r="R7" s="87"/>
      <c r="S7" s="89" t="str">
        <f t="shared" si="7"/>
        <v>c.</v>
      </c>
      <c r="T7" s="91">
        <f t="shared" si="8"/>
        <v>0.6574681719134796</v>
      </c>
      <c r="U7" s="87" t="str">
        <f t="shared" si="9"/>
        <v>,</v>
      </c>
      <c r="V7" s="91">
        <f t="shared" si="10"/>
        <v>1.7897082106204327</v>
      </c>
      <c r="W7" s="87" t="str">
        <f t="shared" si="11"/>
        <v>,</v>
      </c>
      <c r="X7" s="86">
        <f t="shared" si="12"/>
        <v>0.7633454671352395</v>
      </c>
      <c r="Y7" s="87" t="str">
        <f t="shared" si="13"/>
        <v>,</v>
      </c>
      <c r="Z7" s="91">
        <f t="shared" si="14"/>
        <v>1.7602914342130571</v>
      </c>
      <c r="AA7" s="90"/>
      <c r="AB7" s="89" t="str">
        <f t="shared" si="15"/>
        <v>c.</v>
      </c>
      <c r="AC7" s="91">
        <f t="shared" si="16"/>
        <v>0.6574681719134796</v>
      </c>
      <c r="AD7" s="87" t="str">
        <f t="shared" si="17"/>
        <v>,</v>
      </c>
      <c r="AE7" s="91">
        <f t="shared" si="18"/>
        <v>1.7897082106204327</v>
      </c>
      <c r="AF7" s="87" t="str">
        <f t="shared" si="19"/>
        <v>,</v>
      </c>
      <c r="AG7" s="86">
        <f t="shared" si="20"/>
        <v>0.7633454671352395</v>
      </c>
      <c r="AH7" s="87" t="str">
        <f t="shared" si="21"/>
        <v>,</v>
      </c>
      <c r="AI7" s="91">
        <f t="shared" si="22"/>
        <v>1.7602914342130571</v>
      </c>
      <c r="AL7" s="83">
        <f ca="1" t="shared" si="23"/>
        <v>1.5068388967893886</v>
      </c>
      <c r="AM7">
        <f ca="1" t="shared" si="24"/>
        <v>0.849370724875909</v>
      </c>
      <c r="AN7" s="82">
        <f t="shared" si="29"/>
        <v>0.6574681719134796</v>
      </c>
      <c r="AO7">
        <f ca="1" t="shared" si="30"/>
        <v>0.2828693138310441</v>
      </c>
      <c r="AP7" s="82">
        <f t="shared" si="31"/>
        <v>1.7897082106204327</v>
      </c>
      <c r="AQ7">
        <f ca="1" t="shared" si="32"/>
        <v>0.7434934296541491</v>
      </c>
      <c r="AR7" s="82">
        <f t="shared" si="33"/>
        <v>0.7633454671352395</v>
      </c>
      <c r="AS7">
        <f ca="1" t="shared" si="34"/>
        <v>0.25345253742366847</v>
      </c>
      <c r="AT7" s="82">
        <f t="shared" si="35"/>
        <v>1.7602914342130571</v>
      </c>
    </row>
    <row r="8" spans="1:46" ht="16.5" customHeight="1">
      <c r="A8" s="10" t="s">
        <v>3</v>
      </c>
      <c r="B8" s="91">
        <f t="shared" si="25"/>
        <v>8.35380303086785</v>
      </c>
      <c r="C8" s="87" t="s">
        <v>33</v>
      </c>
      <c r="D8" s="86">
        <f t="shared" si="26"/>
        <v>8.556210742351862</v>
      </c>
      <c r="E8" s="87" t="s">
        <v>33</v>
      </c>
      <c r="F8" s="91">
        <f t="shared" si="27"/>
        <v>8.387931124496284</v>
      </c>
      <c r="G8" s="87" t="s">
        <v>33</v>
      </c>
      <c r="H8" s="91">
        <f t="shared" si="28"/>
        <v>9.627127690436772</v>
      </c>
      <c r="I8" s="10"/>
      <c r="J8" s="10" t="s">
        <v>3</v>
      </c>
      <c r="K8" s="91">
        <f t="shared" si="0"/>
        <v>8.35380303086785</v>
      </c>
      <c r="L8" s="87" t="str">
        <f t="shared" si="1"/>
        <v>,</v>
      </c>
      <c r="M8" s="86">
        <f t="shared" si="2"/>
        <v>8.556210742351862</v>
      </c>
      <c r="N8" s="87" t="str">
        <f t="shared" si="3"/>
        <v>,</v>
      </c>
      <c r="O8" s="91">
        <f t="shared" si="4"/>
        <v>8.387931124496284</v>
      </c>
      <c r="P8" s="87" t="str">
        <f t="shared" si="5"/>
        <v>,</v>
      </c>
      <c r="Q8" s="91">
        <f t="shared" si="6"/>
        <v>9.627127690436772</v>
      </c>
      <c r="R8" s="87"/>
      <c r="S8" s="89" t="str">
        <f t="shared" si="7"/>
        <v>d.</v>
      </c>
      <c r="T8" s="91">
        <f t="shared" si="8"/>
        <v>8.35380303086785</v>
      </c>
      <c r="U8" s="87" t="str">
        <f t="shared" si="9"/>
        <v>,</v>
      </c>
      <c r="V8" s="86">
        <f t="shared" si="10"/>
        <v>8.556210742351862</v>
      </c>
      <c r="W8" s="87" t="str">
        <f t="shared" si="11"/>
        <v>,</v>
      </c>
      <c r="X8" s="91">
        <f t="shared" si="12"/>
        <v>8.387931124496284</v>
      </c>
      <c r="Y8" s="87" t="str">
        <f t="shared" si="13"/>
        <v>,</v>
      </c>
      <c r="Z8" s="91">
        <f t="shared" si="14"/>
        <v>9.627127690436772</v>
      </c>
      <c r="AA8" s="90"/>
      <c r="AB8" s="89" t="str">
        <f t="shared" si="15"/>
        <v>d.</v>
      </c>
      <c r="AC8" s="91">
        <f t="shared" si="16"/>
        <v>8.35380303086785</v>
      </c>
      <c r="AD8" s="87" t="str">
        <f t="shared" si="17"/>
        <v>,</v>
      </c>
      <c r="AE8" s="86">
        <f t="shared" si="18"/>
        <v>8.556210742351862</v>
      </c>
      <c r="AF8" s="87" t="str">
        <f t="shared" si="19"/>
        <v>,</v>
      </c>
      <c r="AG8" s="91">
        <f t="shared" si="20"/>
        <v>8.387931124496284</v>
      </c>
      <c r="AH8" s="87" t="str">
        <f t="shared" si="21"/>
        <v>,</v>
      </c>
      <c r="AI8" s="91">
        <f t="shared" si="22"/>
        <v>9.627127690436772</v>
      </c>
      <c r="AL8" s="83">
        <f ca="1" t="shared" si="23"/>
        <v>9.219215914255932</v>
      </c>
      <c r="AM8">
        <f ca="1" t="shared" si="24"/>
        <v>0.8654128833880823</v>
      </c>
      <c r="AN8" s="82">
        <f t="shared" si="29"/>
        <v>8.35380303086785</v>
      </c>
      <c r="AO8">
        <f ca="1" t="shared" si="30"/>
        <v>0.6630051719040706</v>
      </c>
      <c r="AP8" s="82">
        <f t="shared" si="31"/>
        <v>8.556210742351862</v>
      </c>
      <c r="AQ8">
        <f ca="1" t="shared" si="32"/>
        <v>0.8312847897596489</v>
      </c>
      <c r="AR8" s="82">
        <f t="shared" si="33"/>
        <v>8.387931124496284</v>
      </c>
      <c r="AS8">
        <f ca="1" t="shared" si="34"/>
        <v>0.40791177618084107</v>
      </c>
      <c r="AT8" s="82">
        <f t="shared" si="35"/>
        <v>9.627127690436772</v>
      </c>
    </row>
    <row r="9" spans="1:46" ht="16.5" customHeight="1">
      <c r="A9" s="10" t="s">
        <v>4</v>
      </c>
      <c r="B9" s="86">
        <f t="shared" si="25"/>
        <v>5.577476137902298</v>
      </c>
      <c r="C9" s="87" t="s">
        <v>33</v>
      </c>
      <c r="D9" s="91">
        <f t="shared" si="26"/>
        <v>4.475579827511479</v>
      </c>
      <c r="E9" s="87" t="s">
        <v>33</v>
      </c>
      <c r="F9" s="91">
        <f t="shared" si="27"/>
        <v>4.52129238685029</v>
      </c>
      <c r="G9" s="87" t="s">
        <v>33</v>
      </c>
      <c r="H9" s="91">
        <f t="shared" si="28"/>
        <v>4.40086333413497</v>
      </c>
      <c r="I9" s="10"/>
      <c r="J9" s="10" t="s">
        <v>4</v>
      </c>
      <c r="K9" s="86">
        <f t="shared" si="0"/>
        <v>5.577476137902298</v>
      </c>
      <c r="L9" s="87" t="str">
        <f t="shared" si="1"/>
        <v>,</v>
      </c>
      <c r="M9" s="91">
        <f t="shared" si="2"/>
        <v>4.475579827511479</v>
      </c>
      <c r="N9" s="87" t="str">
        <f t="shared" si="3"/>
        <v>,</v>
      </c>
      <c r="O9" s="91">
        <f t="shared" si="4"/>
        <v>4.52129238685029</v>
      </c>
      <c r="P9" s="87" t="str">
        <f t="shared" si="5"/>
        <v>,</v>
      </c>
      <c r="Q9" s="91">
        <f t="shared" si="6"/>
        <v>4.40086333413497</v>
      </c>
      <c r="R9" s="87"/>
      <c r="S9" s="89" t="str">
        <f t="shared" si="7"/>
        <v>e.</v>
      </c>
      <c r="T9" s="86">
        <f t="shared" si="8"/>
        <v>5.577476137902298</v>
      </c>
      <c r="U9" s="87" t="str">
        <f t="shared" si="9"/>
        <v>,</v>
      </c>
      <c r="V9" s="91">
        <f t="shared" si="10"/>
        <v>4.475579827511479</v>
      </c>
      <c r="W9" s="87" t="str">
        <f t="shared" si="11"/>
        <v>,</v>
      </c>
      <c r="X9" s="91">
        <f t="shared" si="12"/>
        <v>4.52129238685029</v>
      </c>
      <c r="Y9" s="87" t="str">
        <f t="shared" si="13"/>
        <v>,</v>
      </c>
      <c r="Z9" s="91">
        <f t="shared" si="14"/>
        <v>4.40086333413497</v>
      </c>
      <c r="AA9" s="90"/>
      <c r="AB9" s="89" t="str">
        <f t="shared" si="15"/>
        <v>e.</v>
      </c>
      <c r="AC9" s="86">
        <f t="shared" si="16"/>
        <v>5.577476137902298</v>
      </c>
      <c r="AD9" s="87" t="str">
        <f t="shared" si="17"/>
        <v>,</v>
      </c>
      <c r="AE9" s="91">
        <f t="shared" si="18"/>
        <v>4.475579827511479</v>
      </c>
      <c r="AF9" s="87" t="str">
        <f t="shared" si="19"/>
        <v>,</v>
      </c>
      <c r="AG9" s="91">
        <f t="shared" si="20"/>
        <v>4.52129238685029</v>
      </c>
      <c r="AH9" s="87" t="str">
        <f t="shared" si="21"/>
        <v>,</v>
      </c>
      <c r="AI9" s="91">
        <f t="shared" si="22"/>
        <v>4.40086333413497</v>
      </c>
      <c r="AL9" s="83">
        <f ca="1" t="shared" si="23"/>
        <v>5.146038737644463</v>
      </c>
      <c r="AM9">
        <f ca="1" t="shared" si="24"/>
        <v>0.4314374002578356</v>
      </c>
      <c r="AN9" s="82">
        <f t="shared" si="29"/>
        <v>5.577476137902298</v>
      </c>
      <c r="AO9">
        <f ca="1" t="shared" si="30"/>
        <v>0.6704589101329841</v>
      </c>
      <c r="AP9" s="82">
        <f t="shared" si="31"/>
        <v>4.475579827511479</v>
      </c>
      <c r="AQ9">
        <f ca="1" t="shared" si="32"/>
        <v>0.6247463507941724</v>
      </c>
      <c r="AR9" s="82">
        <f t="shared" si="33"/>
        <v>4.52129238685029</v>
      </c>
      <c r="AS9">
        <f ca="1" t="shared" si="34"/>
        <v>0.7451754035094931</v>
      </c>
      <c r="AT9" s="82">
        <f t="shared" si="35"/>
        <v>4.40086333413497</v>
      </c>
    </row>
    <row r="10" spans="1:46" ht="16.5" customHeight="1">
      <c r="A10" s="10" t="s">
        <v>5</v>
      </c>
      <c r="B10" s="91">
        <f t="shared" si="25"/>
        <v>2.770911935137852</v>
      </c>
      <c r="C10" s="87" t="s">
        <v>33</v>
      </c>
      <c r="D10" s="91">
        <f t="shared" si="26"/>
        <v>2.8086507981859112</v>
      </c>
      <c r="E10" s="87" t="s">
        <v>33</v>
      </c>
      <c r="F10" s="86">
        <f t="shared" si="27"/>
        <v>1.39205497345554</v>
      </c>
      <c r="G10" s="87" t="s">
        <v>33</v>
      </c>
      <c r="H10" s="91">
        <f t="shared" si="28"/>
        <v>1.544371937291607</v>
      </c>
      <c r="I10" s="10"/>
      <c r="J10" s="10" t="s">
        <v>5</v>
      </c>
      <c r="K10" s="91">
        <f t="shared" si="0"/>
        <v>2.770911935137852</v>
      </c>
      <c r="L10" s="87" t="str">
        <f t="shared" si="1"/>
        <v>,</v>
      </c>
      <c r="M10" s="91">
        <f t="shared" si="2"/>
        <v>2.8086507981859112</v>
      </c>
      <c r="N10" s="87" t="str">
        <f t="shared" si="3"/>
        <v>,</v>
      </c>
      <c r="O10" s="86">
        <f t="shared" si="4"/>
        <v>1.39205497345554</v>
      </c>
      <c r="P10" s="87" t="str">
        <f t="shared" si="5"/>
        <v>,</v>
      </c>
      <c r="Q10" s="91">
        <f t="shared" si="6"/>
        <v>1.544371937291607</v>
      </c>
      <c r="R10" s="87"/>
      <c r="S10" s="89" t="str">
        <f t="shared" si="7"/>
        <v>f.</v>
      </c>
      <c r="T10" s="91">
        <f t="shared" si="8"/>
        <v>2.770911935137852</v>
      </c>
      <c r="U10" s="87" t="str">
        <f t="shared" si="9"/>
        <v>,</v>
      </c>
      <c r="V10" s="91">
        <f t="shared" si="10"/>
        <v>2.8086507981859112</v>
      </c>
      <c r="W10" s="87" t="str">
        <f t="shared" si="11"/>
        <v>,</v>
      </c>
      <c r="X10" s="86">
        <f t="shared" si="12"/>
        <v>1.39205497345554</v>
      </c>
      <c r="Y10" s="87" t="str">
        <f t="shared" si="13"/>
        <v>,</v>
      </c>
      <c r="Z10" s="91">
        <f t="shared" si="14"/>
        <v>1.544371937291607</v>
      </c>
      <c r="AA10" s="90"/>
      <c r="AB10" s="89" t="str">
        <f t="shared" si="15"/>
        <v>f.</v>
      </c>
      <c r="AC10" s="91">
        <f t="shared" si="16"/>
        <v>2.770911935137852</v>
      </c>
      <c r="AD10" s="87" t="str">
        <f t="shared" si="17"/>
        <v>,</v>
      </c>
      <c r="AE10" s="91">
        <f t="shared" si="18"/>
        <v>2.8086507981859112</v>
      </c>
      <c r="AF10" s="87" t="str">
        <f t="shared" si="19"/>
        <v>,</v>
      </c>
      <c r="AG10" s="86">
        <f t="shared" si="20"/>
        <v>1.39205497345554</v>
      </c>
      <c r="AH10" s="87" t="str">
        <f t="shared" si="21"/>
        <v>,</v>
      </c>
      <c r="AI10" s="91">
        <f t="shared" si="22"/>
        <v>1.544371937291607</v>
      </c>
      <c r="AL10" s="83">
        <f ca="1" t="shared" si="23"/>
        <v>2.361949777549679</v>
      </c>
      <c r="AM10">
        <f ca="1" t="shared" si="24"/>
        <v>0.408962157588173</v>
      </c>
      <c r="AN10" s="82">
        <f t="shared" si="29"/>
        <v>2.770911935137852</v>
      </c>
      <c r="AO10">
        <f ca="1" t="shared" si="30"/>
        <v>0.4467010206362325</v>
      </c>
      <c r="AP10" s="82">
        <f t="shared" si="31"/>
        <v>2.8086507981859112</v>
      </c>
      <c r="AQ10">
        <f ca="1" t="shared" si="32"/>
        <v>0.9698948040941389</v>
      </c>
      <c r="AR10" s="82">
        <f t="shared" si="33"/>
        <v>1.39205497345554</v>
      </c>
      <c r="AS10">
        <f ca="1" t="shared" si="34"/>
        <v>0.817577840258072</v>
      </c>
      <c r="AT10" s="82">
        <f t="shared" si="35"/>
        <v>1.544371937291607</v>
      </c>
    </row>
    <row r="11" spans="1:46" ht="16.5" customHeight="1">
      <c r="A11" s="10" t="s">
        <v>6</v>
      </c>
      <c r="B11" s="91">
        <f t="shared" si="25"/>
        <v>1.658430198025819</v>
      </c>
      <c r="C11" s="87" t="s">
        <v>33</v>
      </c>
      <c r="D11" s="91">
        <f t="shared" si="26"/>
        <v>2.716724467202022</v>
      </c>
      <c r="E11" s="87" t="s">
        <v>33</v>
      </c>
      <c r="F11" s="91">
        <f t="shared" si="27"/>
        <v>2.6808813465063634</v>
      </c>
      <c r="G11" s="87" t="s">
        <v>33</v>
      </c>
      <c r="H11" s="86">
        <f t="shared" si="28"/>
        <v>2.663694322523206</v>
      </c>
      <c r="I11" s="10"/>
      <c r="J11" s="10" t="s">
        <v>6</v>
      </c>
      <c r="K11" s="91">
        <f t="shared" si="0"/>
        <v>1.658430198025819</v>
      </c>
      <c r="L11" s="87" t="str">
        <f t="shared" si="1"/>
        <v>,</v>
      </c>
      <c r="M11" s="91">
        <f t="shared" si="2"/>
        <v>2.716724467202022</v>
      </c>
      <c r="N11" s="87" t="str">
        <f t="shared" si="3"/>
        <v>,</v>
      </c>
      <c r="O11" s="91">
        <f t="shared" si="4"/>
        <v>2.6808813465063634</v>
      </c>
      <c r="P11" s="87" t="str">
        <f t="shared" si="5"/>
        <v>,</v>
      </c>
      <c r="Q11" s="86">
        <f t="shared" si="6"/>
        <v>2.663694322523206</v>
      </c>
      <c r="R11" s="87"/>
      <c r="S11" s="89" t="str">
        <f t="shared" si="7"/>
        <v>g.</v>
      </c>
      <c r="T11" s="91">
        <f t="shared" si="8"/>
        <v>1.658430198025819</v>
      </c>
      <c r="U11" s="87" t="str">
        <f t="shared" si="9"/>
        <v>,</v>
      </c>
      <c r="V11" s="91">
        <f t="shared" si="10"/>
        <v>2.716724467202022</v>
      </c>
      <c r="W11" s="87" t="str">
        <f t="shared" si="11"/>
        <v>,</v>
      </c>
      <c r="X11" s="91">
        <f t="shared" si="12"/>
        <v>2.6808813465063634</v>
      </c>
      <c r="Y11" s="87" t="str">
        <f t="shared" si="13"/>
        <v>,</v>
      </c>
      <c r="Z11" s="86">
        <f t="shared" si="14"/>
        <v>2.663694322523206</v>
      </c>
      <c r="AA11" s="90"/>
      <c r="AB11" s="89" t="str">
        <f t="shared" si="15"/>
        <v>g.</v>
      </c>
      <c r="AC11" s="91">
        <f t="shared" si="16"/>
        <v>1.658430198025819</v>
      </c>
      <c r="AD11" s="87" t="str">
        <f t="shared" si="17"/>
        <v>,</v>
      </c>
      <c r="AE11" s="91">
        <f t="shared" si="18"/>
        <v>2.716724467202022</v>
      </c>
      <c r="AF11" s="87" t="str">
        <f t="shared" si="19"/>
        <v>,</v>
      </c>
      <c r="AG11" s="91">
        <f t="shared" si="20"/>
        <v>2.6808813465063634</v>
      </c>
      <c r="AH11" s="87" t="str">
        <f t="shared" si="21"/>
        <v>,</v>
      </c>
      <c r="AI11" s="86">
        <f t="shared" si="22"/>
        <v>2.663694322523206</v>
      </c>
      <c r="AL11" s="83">
        <f ca="1" t="shared" si="23"/>
        <v>2.5244232296183844</v>
      </c>
      <c r="AM11">
        <f ca="1" t="shared" si="24"/>
        <v>0.8659930315925655</v>
      </c>
      <c r="AN11" s="82">
        <f t="shared" si="29"/>
        <v>1.658430198025819</v>
      </c>
      <c r="AO11">
        <f ca="1" t="shared" si="30"/>
        <v>0.19230123758363793</v>
      </c>
      <c r="AP11" s="82">
        <f t="shared" si="31"/>
        <v>2.716724467202022</v>
      </c>
      <c r="AQ11">
        <f ca="1" t="shared" si="32"/>
        <v>0.15645811688797906</v>
      </c>
      <c r="AR11" s="82">
        <f t="shared" si="33"/>
        <v>2.6808813465063634</v>
      </c>
      <c r="AS11">
        <f ca="1" t="shared" si="34"/>
        <v>0.13927109290482154</v>
      </c>
      <c r="AT11" s="82">
        <f t="shared" si="35"/>
        <v>2.663694322523206</v>
      </c>
    </row>
    <row r="12" spans="1:46" ht="16.5" customHeight="1">
      <c r="A12" s="10" t="s">
        <v>7</v>
      </c>
      <c r="B12" s="91">
        <f t="shared" si="25"/>
        <v>1.7814890578518328</v>
      </c>
      <c r="C12" s="87" t="s">
        <v>33</v>
      </c>
      <c r="D12" s="91">
        <f t="shared" si="26"/>
        <v>1.8414671489413328</v>
      </c>
      <c r="E12" s="87" t="s">
        <v>33</v>
      </c>
      <c r="F12" s="86">
        <f t="shared" si="27"/>
        <v>0.7522635855831012</v>
      </c>
      <c r="G12" s="87" t="s">
        <v>33</v>
      </c>
      <c r="H12" s="91">
        <f t="shared" si="28"/>
        <v>1.6742207003279417</v>
      </c>
      <c r="I12" s="10"/>
      <c r="J12" s="10" t="s">
        <v>7</v>
      </c>
      <c r="K12" s="91">
        <f t="shared" si="0"/>
        <v>1.7814890578518328</v>
      </c>
      <c r="L12" s="87" t="str">
        <f t="shared" si="1"/>
        <v>,</v>
      </c>
      <c r="M12" s="91">
        <f t="shared" si="2"/>
        <v>1.8414671489413328</v>
      </c>
      <c r="N12" s="87" t="str">
        <f t="shared" si="3"/>
        <v>,</v>
      </c>
      <c r="O12" s="86">
        <f t="shared" si="4"/>
        <v>0.7522635855831012</v>
      </c>
      <c r="P12" s="87" t="str">
        <f t="shared" si="5"/>
        <v>,</v>
      </c>
      <c r="Q12" s="91">
        <f t="shared" si="6"/>
        <v>1.6742207003279417</v>
      </c>
      <c r="R12" s="87"/>
      <c r="S12" s="89" t="str">
        <f t="shared" si="7"/>
        <v>h.</v>
      </c>
      <c r="T12" s="91">
        <f t="shared" si="8"/>
        <v>1.7814890578518328</v>
      </c>
      <c r="U12" s="87" t="str">
        <f t="shared" si="9"/>
        <v>,</v>
      </c>
      <c r="V12" s="91">
        <f t="shared" si="10"/>
        <v>1.8414671489413328</v>
      </c>
      <c r="W12" s="87" t="str">
        <f t="shared" si="11"/>
        <v>,</v>
      </c>
      <c r="X12" s="86">
        <f t="shared" si="12"/>
        <v>0.7522635855831012</v>
      </c>
      <c r="Y12" s="87" t="str">
        <f t="shared" si="13"/>
        <v>,</v>
      </c>
      <c r="Z12" s="91">
        <f t="shared" si="14"/>
        <v>1.6742207003279417</v>
      </c>
      <c r="AA12" s="90"/>
      <c r="AB12" s="89" t="str">
        <f t="shared" si="15"/>
        <v>h.</v>
      </c>
      <c r="AC12" s="91">
        <f t="shared" si="16"/>
        <v>1.7814890578518328</v>
      </c>
      <c r="AD12" s="87" t="str">
        <f t="shared" si="17"/>
        <v>,</v>
      </c>
      <c r="AE12" s="91">
        <f t="shared" si="18"/>
        <v>1.8414671489413328</v>
      </c>
      <c r="AF12" s="87" t="str">
        <f t="shared" si="19"/>
        <v>,</v>
      </c>
      <c r="AG12" s="86">
        <f t="shared" si="20"/>
        <v>0.7522635855831012</v>
      </c>
      <c r="AH12" s="87" t="str">
        <f t="shared" si="21"/>
        <v>,</v>
      </c>
      <c r="AI12" s="91">
        <f t="shared" si="22"/>
        <v>1.6742207003279417</v>
      </c>
      <c r="AL12" s="83">
        <f ca="1" t="shared" si="23"/>
        <v>1.5000566926759618</v>
      </c>
      <c r="AM12">
        <f ca="1" t="shared" si="24"/>
        <v>0.281432365175871</v>
      </c>
      <c r="AN12" s="82">
        <f t="shared" si="29"/>
        <v>1.7814890578518328</v>
      </c>
      <c r="AO12">
        <f ca="1" t="shared" si="30"/>
        <v>0.34141045626537103</v>
      </c>
      <c r="AP12" s="82">
        <f t="shared" si="31"/>
        <v>1.8414671489413328</v>
      </c>
      <c r="AQ12">
        <f ca="1" t="shared" si="32"/>
        <v>0.7477931070928605</v>
      </c>
      <c r="AR12" s="82">
        <f t="shared" si="33"/>
        <v>0.7522635855831012</v>
      </c>
      <c r="AS12">
        <f ca="1" t="shared" si="34"/>
        <v>0.17416400765197992</v>
      </c>
      <c r="AT12" s="82">
        <f t="shared" si="35"/>
        <v>1.6742207003279417</v>
      </c>
    </row>
    <row r="13" spans="1:46" ht="16.5" customHeight="1">
      <c r="A13" s="10" t="s">
        <v>8</v>
      </c>
      <c r="B13" s="91">
        <f t="shared" si="25"/>
        <v>5.8713557195268</v>
      </c>
      <c r="C13" s="87" t="s">
        <v>33</v>
      </c>
      <c r="D13" s="86">
        <f t="shared" si="26"/>
        <v>6.103152749162251</v>
      </c>
      <c r="E13" s="87" t="s">
        <v>33</v>
      </c>
      <c r="F13" s="91">
        <f t="shared" si="27"/>
        <v>7.027400743694136</v>
      </c>
      <c r="G13" s="87" t="s">
        <v>33</v>
      </c>
      <c r="H13" s="91">
        <f t="shared" si="28"/>
        <v>7.101374849640052</v>
      </c>
      <c r="I13" s="10"/>
      <c r="J13" s="10" t="s">
        <v>8</v>
      </c>
      <c r="K13" s="91">
        <f t="shared" si="0"/>
        <v>5.8713557195268</v>
      </c>
      <c r="L13" s="87" t="str">
        <f t="shared" si="1"/>
        <v>,</v>
      </c>
      <c r="M13" s="86">
        <f t="shared" si="2"/>
        <v>6.103152749162251</v>
      </c>
      <c r="N13" s="87" t="str">
        <f t="shared" si="3"/>
        <v>,</v>
      </c>
      <c r="O13" s="91">
        <f t="shared" si="4"/>
        <v>7.027400743694136</v>
      </c>
      <c r="P13" s="87" t="str">
        <f t="shared" si="5"/>
        <v>,</v>
      </c>
      <c r="Q13" s="91">
        <f t="shared" si="6"/>
        <v>7.101374849640052</v>
      </c>
      <c r="R13" s="87"/>
      <c r="S13" s="89" t="str">
        <f t="shared" si="7"/>
        <v>i.</v>
      </c>
      <c r="T13" s="91">
        <f t="shared" si="8"/>
        <v>5.8713557195268</v>
      </c>
      <c r="U13" s="87" t="str">
        <f t="shared" si="9"/>
        <v>,</v>
      </c>
      <c r="V13" s="86">
        <f t="shared" si="10"/>
        <v>6.103152749162251</v>
      </c>
      <c r="W13" s="87" t="str">
        <f t="shared" si="11"/>
        <v>,</v>
      </c>
      <c r="X13" s="91">
        <f t="shared" si="12"/>
        <v>7.027400743694136</v>
      </c>
      <c r="Y13" s="87" t="str">
        <f t="shared" si="13"/>
        <v>,</v>
      </c>
      <c r="Z13" s="91">
        <f t="shared" si="14"/>
        <v>7.101374849640052</v>
      </c>
      <c r="AA13" s="90"/>
      <c r="AB13" s="89" t="str">
        <f t="shared" si="15"/>
        <v>i.</v>
      </c>
      <c r="AC13" s="91">
        <f t="shared" si="16"/>
        <v>5.8713557195268</v>
      </c>
      <c r="AD13" s="87" t="str">
        <f t="shared" si="17"/>
        <v>,</v>
      </c>
      <c r="AE13" s="86">
        <f t="shared" si="18"/>
        <v>6.103152749162251</v>
      </c>
      <c r="AF13" s="87" t="str">
        <f t="shared" si="19"/>
        <v>,</v>
      </c>
      <c r="AG13" s="91">
        <f t="shared" si="20"/>
        <v>7.027400743694136</v>
      </c>
      <c r="AH13" s="87" t="str">
        <f t="shared" si="21"/>
        <v>,</v>
      </c>
      <c r="AI13" s="91">
        <f t="shared" si="22"/>
        <v>7.101374849640052</v>
      </c>
      <c r="AL13" s="83">
        <f ca="1" t="shared" si="23"/>
        <v>6.839893052542669</v>
      </c>
      <c r="AM13">
        <f ca="1" t="shared" si="24"/>
        <v>0.9685373330158689</v>
      </c>
      <c r="AN13" s="82">
        <f t="shared" si="29"/>
        <v>5.8713557195268</v>
      </c>
      <c r="AO13">
        <f ca="1" t="shared" si="30"/>
        <v>0.7367403033804178</v>
      </c>
      <c r="AP13" s="82">
        <f t="shared" si="31"/>
        <v>6.103152749162251</v>
      </c>
      <c r="AQ13">
        <f ca="1" t="shared" si="32"/>
        <v>0.18750769115146682</v>
      </c>
      <c r="AR13" s="82">
        <f t="shared" si="33"/>
        <v>7.027400743694136</v>
      </c>
      <c r="AS13">
        <f ca="1" t="shared" si="34"/>
        <v>0.26148179709738373</v>
      </c>
      <c r="AT13" s="82">
        <f t="shared" si="35"/>
        <v>7.101374849640052</v>
      </c>
    </row>
    <row r="14" spans="1:46" ht="16.5" customHeight="1">
      <c r="A14" s="10" t="s">
        <v>9</v>
      </c>
      <c r="B14" s="91">
        <f t="shared" si="25"/>
        <v>3.935540308367238</v>
      </c>
      <c r="C14" s="87" t="s">
        <v>33</v>
      </c>
      <c r="D14" s="86">
        <f t="shared" si="26"/>
        <v>3.743434475449491</v>
      </c>
      <c r="E14" s="87" t="s">
        <v>33</v>
      </c>
      <c r="F14" s="91">
        <f t="shared" si="27"/>
        <v>2.774457577352054</v>
      </c>
      <c r="G14" s="87" t="s">
        <v>33</v>
      </c>
      <c r="H14" s="91">
        <f t="shared" si="28"/>
        <v>3.595021597217162</v>
      </c>
      <c r="I14" s="10"/>
      <c r="J14" s="10" t="s">
        <v>9</v>
      </c>
      <c r="K14" s="91">
        <f t="shared" si="0"/>
        <v>3.935540308367238</v>
      </c>
      <c r="L14" s="87" t="str">
        <f t="shared" si="1"/>
        <v>,</v>
      </c>
      <c r="M14" s="86">
        <f t="shared" si="2"/>
        <v>3.743434475449491</v>
      </c>
      <c r="N14" s="87" t="str">
        <f t="shared" si="3"/>
        <v>,</v>
      </c>
      <c r="O14" s="91">
        <f t="shared" si="4"/>
        <v>2.774457577352054</v>
      </c>
      <c r="P14" s="87" t="str">
        <f t="shared" si="5"/>
        <v>,</v>
      </c>
      <c r="Q14" s="91">
        <f t="shared" si="6"/>
        <v>3.595021597217162</v>
      </c>
      <c r="R14" s="87"/>
      <c r="S14" s="89" t="str">
        <f t="shared" si="7"/>
        <v>j.</v>
      </c>
      <c r="T14" s="91">
        <f t="shared" si="8"/>
        <v>3.935540308367238</v>
      </c>
      <c r="U14" s="87" t="str">
        <f t="shared" si="9"/>
        <v>,</v>
      </c>
      <c r="V14" s="86">
        <f t="shared" si="10"/>
        <v>3.743434475449491</v>
      </c>
      <c r="W14" s="87" t="str">
        <f t="shared" si="11"/>
        <v>,</v>
      </c>
      <c r="X14" s="91">
        <f t="shared" si="12"/>
        <v>2.774457577352054</v>
      </c>
      <c r="Y14" s="87" t="str">
        <f t="shared" si="13"/>
        <v>,</v>
      </c>
      <c r="Z14" s="91">
        <f t="shared" si="14"/>
        <v>3.595021597217162</v>
      </c>
      <c r="AA14" s="90"/>
      <c r="AB14" s="89" t="str">
        <f t="shared" si="15"/>
        <v>j.</v>
      </c>
      <c r="AC14" s="91">
        <f t="shared" si="16"/>
        <v>3.935540308367238</v>
      </c>
      <c r="AD14" s="87" t="str">
        <f t="shared" si="17"/>
        <v>,</v>
      </c>
      <c r="AE14" s="86">
        <f t="shared" si="18"/>
        <v>3.743434475449491</v>
      </c>
      <c r="AF14" s="87" t="str">
        <f t="shared" si="19"/>
        <v>,</v>
      </c>
      <c r="AG14" s="91">
        <f t="shared" si="20"/>
        <v>2.774457577352054</v>
      </c>
      <c r="AH14" s="87" t="str">
        <f t="shared" si="21"/>
        <v>,</v>
      </c>
      <c r="AI14" s="91">
        <f t="shared" si="22"/>
        <v>3.595021597217162</v>
      </c>
      <c r="AL14" s="83">
        <f ca="1" t="shared" si="23"/>
        <v>3.4745394372163485</v>
      </c>
      <c r="AM14">
        <f ca="1" t="shared" si="24"/>
        <v>0.4610008711508895</v>
      </c>
      <c r="AN14" s="82">
        <f t="shared" si="29"/>
        <v>3.935540308367238</v>
      </c>
      <c r="AO14">
        <f ca="1" t="shared" si="30"/>
        <v>0.26889503823314254</v>
      </c>
      <c r="AP14" s="82">
        <f t="shared" si="31"/>
        <v>3.743434475449491</v>
      </c>
      <c r="AQ14">
        <f ca="1" t="shared" si="32"/>
        <v>0.7000818598642944</v>
      </c>
      <c r="AR14" s="82">
        <f t="shared" si="33"/>
        <v>2.774457577352054</v>
      </c>
      <c r="AS14">
        <f ca="1" t="shared" si="34"/>
        <v>0.12048216000081369</v>
      </c>
      <c r="AT14" s="82">
        <f t="shared" si="35"/>
        <v>3.595021597217162</v>
      </c>
    </row>
    <row r="15" spans="1:46" ht="16.5" customHeight="1">
      <c r="A15" s="10" t="s">
        <v>10</v>
      </c>
      <c r="B15" s="91">
        <f t="shared" si="25"/>
        <v>4.486316822157718</v>
      </c>
      <c r="C15" s="87" t="s">
        <v>33</v>
      </c>
      <c r="D15" s="91">
        <f t="shared" si="26"/>
        <v>3.486420659659758</v>
      </c>
      <c r="E15" s="87" t="s">
        <v>33</v>
      </c>
      <c r="F15" s="86">
        <f t="shared" si="27"/>
        <v>4.405284056603673</v>
      </c>
      <c r="G15" s="87" t="s">
        <v>33</v>
      </c>
      <c r="H15" s="91">
        <f t="shared" si="28"/>
        <v>4.512009665653343</v>
      </c>
      <c r="I15" s="10"/>
      <c r="J15" s="10" t="s">
        <v>10</v>
      </c>
      <c r="K15" s="91">
        <f t="shared" si="0"/>
        <v>4.486316822157718</v>
      </c>
      <c r="L15" s="87" t="str">
        <f t="shared" si="1"/>
        <v>,</v>
      </c>
      <c r="M15" s="91">
        <f t="shared" si="2"/>
        <v>3.486420659659758</v>
      </c>
      <c r="N15" s="87" t="str">
        <f t="shared" si="3"/>
        <v>,</v>
      </c>
      <c r="O15" s="86">
        <f t="shared" si="4"/>
        <v>4.405284056603673</v>
      </c>
      <c r="P15" s="87" t="str">
        <f t="shared" si="5"/>
        <v>,</v>
      </c>
      <c r="Q15" s="91">
        <f t="shared" si="6"/>
        <v>4.512009665653343</v>
      </c>
      <c r="R15" s="87"/>
      <c r="S15" s="89" t="str">
        <f t="shared" si="7"/>
        <v>k.</v>
      </c>
      <c r="T15" s="91">
        <f t="shared" si="8"/>
        <v>4.486316822157718</v>
      </c>
      <c r="U15" s="87" t="str">
        <f t="shared" si="9"/>
        <v>,</v>
      </c>
      <c r="V15" s="91">
        <f t="shared" si="10"/>
        <v>3.486420659659758</v>
      </c>
      <c r="W15" s="87" t="str">
        <f t="shared" si="11"/>
        <v>,</v>
      </c>
      <c r="X15" s="86">
        <f t="shared" si="12"/>
        <v>4.405284056603673</v>
      </c>
      <c r="Y15" s="87" t="str">
        <f t="shared" si="13"/>
        <v>,</v>
      </c>
      <c r="Z15" s="91">
        <f t="shared" si="14"/>
        <v>4.512009665653343</v>
      </c>
      <c r="AA15" s="90"/>
      <c r="AB15" s="89" t="str">
        <f t="shared" si="15"/>
        <v>k.</v>
      </c>
      <c r="AC15" s="91">
        <f t="shared" si="16"/>
        <v>4.486316822157718</v>
      </c>
      <c r="AD15" s="87" t="str">
        <f t="shared" si="17"/>
        <v>,</v>
      </c>
      <c r="AE15" s="91">
        <f t="shared" si="18"/>
        <v>3.486420659659758</v>
      </c>
      <c r="AF15" s="87" t="str">
        <f t="shared" si="19"/>
        <v>,</v>
      </c>
      <c r="AG15" s="86">
        <f t="shared" si="20"/>
        <v>4.405284056603673</v>
      </c>
      <c r="AH15" s="87" t="str">
        <f t="shared" si="21"/>
        <v>,</v>
      </c>
      <c r="AI15" s="91">
        <f t="shared" si="22"/>
        <v>4.512009665653343</v>
      </c>
      <c r="AL15" s="83">
        <f ca="1" t="shared" si="23"/>
        <v>4.066130862695445</v>
      </c>
      <c r="AM15">
        <f ca="1" t="shared" si="24"/>
        <v>0.4201859594622732</v>
      </c>
      <c r="AN15" s="82">
        <f t="shared" si="29"/>
        <v>4.486316822157718</v>
      </c>
      <c r="AO15">
        <f ca="1" t="shared" si="30"/>
        <v>0.5797102030356873</v>
      </c>
      <c r="AP15" s="82">
        <f t="shared" si="31"/>
        <v>3.486420659659758</v>
      </c>
      <c r="AQ15">
        <f ca="1" t="shared" si="32"/>
        <v>0.33915319390822773</v>
      </c>
      <c r="AR15" s="82">
        <f t="shared" si="33"/>
        <v>4.405284056603673</v>
      </c>
      <c r="AS15">
        <f ca="1" t="shared" si="34"/>
        <v>0.44587880295789795</v>
      </c>
      <c r="AT15" s="82">
        <f t="shared" si="35"/>
        <v>4.512009665653343</v>
      </c>
    </row>
    <row r="16" spans="1:46" ht="16.5" customHeight="1">
      <c r="A16" s="10" t="s">
        <v>11</v>
      </c>
      <c r="B16" s="91">
        <f t="shared" si="25"/>
        <v>7.374598827201991</v>
      </c>
      <c r="C16" s="87" t="s">
        <v>33</v>
      </c>
      <c r="D16" s="91">
        <f t="shared" si="26"/>
        <v>6.094862098579607</v>
      </c>
      <c r="E16" s="87" t="s">
        <v>33</v>
      </c>
      <c r="F16" s="91">
        <f t="shared" si="27"/>
        <v>7.442022405705468</v>
      </c>
      <c r="G16" s="87" t="s">
        <v>33</v>
      </c>
      <c r="H16" s="86">
        <f t="shared" si="28"/>
        <v>6.074761423734056</v>
      </c>
      <c r="I16" s="10"/>
      <c r="J16" s="10" t="s">
        <v>11</v>
      </c>
      <c r="K16" s="91">
        <f t="shared" si="0"/>
        <v>7.374598827201991</v>
      </c>
      <c r="L16" s="87" t="str">
        <f t="shared" si="1"/>
        <v>,</v>
      </c>
      <c r="M16" s="91">
        <f t="shared" si="2"/>
        <v>6.094862098579607</v>
      </c>
      <c r="N16" s="87" t="str">
        <f t="shared" si="3"/>
        <v>,</v>
      </c>
      <c r="O16" s="91">
        <f t="shared" si="4"/>
        <v>7.442022405705468</v>
      </c>
      <c r="P16" s="87" t="str">
        <f t="shared" si="5"/>
        <v>,</v>
      </c>
      <c r="Q16" s="86">
        <f t="shared" si="6"/>
        <v>6.074761423734056</v>
      </c>
      <c r="R16" s="87"/>
      <c r="S16" s="89" t="str">
        <f t="shared" si="7"/>
        <v>l.</v>
      </c>
      <c r="T16" s="91">
        <f t="shared" si="8"/>
        <v>7.374598827201991</v>
      </c>
      <c r="U16" s="87" t="str">
        <f t="shared" si="9"/>
        <v>,</v>
      </c>
      <c r="V16" s="91">
        <f t="shared" si="10"/>
        <v>6.094862098579607</v>
      </c>
      <c r="W16" s="87" t="str">
        <f t="shared" si="11"/>
        <v>,</v>
      </c>
      <c r="X16" s="91">
        <f t="shared" si="12"/>
        <v>7.442022405705468</v>
      </c>
      <c r="Y16" s="87" t="str">
        <f t="shared" si="13"/>
        <v>,</v>
      </c>
      <c r="Z16" s="86">
        <f t="shared" si="14"/>
        <v>6.074761423734056</v>
      </c>
      <c r="AA16" s="90"/>
      <c r="AB16" s="89" t="str">
        <f t="shared" si="15"/>
        <v>l.</v>
      </c>
      <c r="AC16" s="91">
        <f t="shared" si="16"/>
        <v>7.374598827201991</v>
      </c>
      <c r="AD16" s="87" t="str">
        <f t="shared" si="17"/>
        <v>,</v>
      </c>
      <c r="AE16" s="91">
        <f t="shared" si="18"/>
        <v>6.094862098579607</v>
      </c>
      <c r="AF16" s="87" t="str">
        <f t="shared" si="19"/>
        <v>,</v>
      </c>
      <c r="AG16" s="91">
        <f t="shared" si="20"/>
        <v>7.442022405705468</v>
      </c>
      <c r="AH16" s="87" t="str">
        <f t="shared" si="21"/>
        <v>,</v>
      </c>
      <c r="AI16" s="86">
        <f t="shared" si="22"/>
        <v>6.074761423734056</v>
      </c>
      <c r="AL16" s="83">
        <f ca="1" t="shared" si="23"/>
        <v>7.027578148116627</v>
      </c>
      <c r="AM16">
        <f ca="1" t="shared" si="24"/>
        <v>0.34702067908536427</v>
      </c>
      <c r="AN16" s="82">
        <f t="shared" si="29"/>
        <v>7.374598827201991</v>
      </c>
      <c r="AO16">
        <f ca="1" t="shared" si="30"/>
        <v>0.9327160495370201</v>
      </c>
      <c r="AP16" s="82">
        <f t="shared" si="31"/>
        <v>6.094862098579607</v>
      </c>
      <c r="AQ16">
        <f ca="1" t="shared" si="32"/>
        <v>0.4144442575888414</v>
      </c>
      <c r="AR16" s="82">
        <f t="shared" si="33"/>
        <v>7.442022405705468</v>
      </c>
      <c r="AS16">
        <f ca="1" t="shared" si="34"/>
        <v>0.9528167243825698</v>
      </c>
      <c r="AT16" s="82">
        <f t="shared" si="35"/>
        <v>6.074761423734056</v>
      </c>
    </row>
    <row r="17" spans="1:46" ht="16.5" customHeight="1">
      <c r="A17" s="10" t="s">
        <v>12</v>
      </c>
      <c r="B17" s="91">
        <f t="shared" si="25"/>
        <v>5.98931101722173</v>
      </c>
      <c r="C17" s="87" t="s">
        <v>33</v>
      </c>
      <c r="D17" s="86">
        <f t="shared" si="26"/>
        <v>6.932907365496462</v>
      </c>
      <c r="E17" s="87" t="s">
        <v>33</v>
      </c>
      <c r="F17" s="91">
        <f t="shared" si="27"/>
        <v>5.922495393264019</v>
      </c>
      <c r="G17" s="87" t="s">
        <v>33</v>
      </c>
      <c r="H17" s="91">
        <f t="shared" si="28"/>
        <v>5.898392401199001</v>
      </c>
      <c r="I17" s="10"/>
      <c r="J17" s="10" t="s">
        <v>12</v>
      </c>
      <c r="K17" s="91">
        <f t="shared" si="0"/>
        <v>5.98931101722173</v>
      </c>
      <c r="L17" s="87" t="str">
        <f t="shared" si="1"/>
        <v>,</v>
      </c>
      <c r="M17" s="86">
        <f t="shared" si="2"/>
        <v>6.932907365496462</v>
      </c>
      <c r="N17" s="87" t="str">
        <f t="shared" si="3"/>
        <v>,</v>
      </c>
      <c r="O17" s="91">
        <f t="shared" si="4"/>
        <v>5.922495393264019</v>
      </c>
      <c r="P17" s="87" t="str">
        <f t="shared" si="5"/>
        <v>,</v>
      </c>
      <c r="Q17" s="91">
        <f t="shared" si="6"/>
        <v>5.898392401199001</v>
      </c>
      <c r="R17" s="87"/>
      <c r="S17" s="89" t="str">
        <f t="shared" si="7"/>
        <v>m.</v>
      </c>
      <c r="T17" s="91">
        <f t="shared" si="8"/>
        <v>5.98931101722173</v>
      </c>
      <c r="U17" s="87" t="str">
        <f t="shared" si="9"/>
        <v>,</v>
      </c>
      <c r="V17" s="86">
        <f t="shared" si="10"/>
        <v>6.932907365496462</v>
      </c>
      <c r="W17" s="87" t="str">
        <f t="shared" si="11"/>
        <v>,</v>
      </c>
      <c r="X17" s="91">
        <f t="shared" si="12"/>
        <v>5.922495393264019</v>
      </c>
      <c r="Y17" s="87" t="str">
        <f t="shared" si="13"/>
        <v>,</v>
      </c>
      <c r="Z17" s="91">
        <f t="shared" si="14"/>
        <v>5.898392401199001</v>
      </c>
      <c r="AA17" s="90"/>
      <c r="AB17" s="89" t="str">
        <f t="shared" si="15"/>
        <v>m.</v>
      </c>
      <c r="AC17" s="91">
        <f t="shared" si="16"/>
        <v>5.98931101722173</v>
      </c>
      <c r="AD17" s="87" t="str">
        <f t="shared" si="17"/>
        <v>,</v>
      </c>
      <c r="AE17" s="86">
        <f t="shared" si="18"/>
        <v>6.932907365496462</v>
      </c>
      <c r="AF17" s="87" t="str">
        <f t="shared" si="19"/>
        <v>,</v>
      </c>
      <c r="AG17" s="91">
        <f t="shared" si="20"/>
        <v>5.922495393264019</v>
      </c>
      <c r="AH17" s="87" t="str">
        <f t="shared" si="21"/>
        <v>,</v>
      </c>
      <c r="AI17" s="91">
        <f t="shared" si="22"/>
        <v>5.898392401199001</v>
      </c>
      <c r="AL17" s="83">
        <f ca="1" t="shared" si="23"/>
        <v>6.778793803365161</v>
      </c>
      <c r="AM17">
        <f ca="1" t="shared" si="24"/>
        <v>0.7894827861434315</v>
      </c>
      <c r="AN17" s="82">
        <f t="shared" si="29"/>
        <v>5.98931101722173</v>
      </c>
      <c r="AO17">
        <f ca="1" t="shared" si="30"/>
        <v>0.15411356213130034</v>
      </c>
      <c r="AP17" s="82">
        <f t="shared" si="31"/>
        <v>6.932907365496462</v>
      </c>
      <c r="AQ17">
        <f ca="1" t="shared" si="32"/>
        <v>0.8562984101011419</v>
      </c>
      <c r="AR17" s="82">
        <f t="shared" si="33"/>
        <v>5.922495393264019</v>
      </c>
      <c r="AS17">
        <f ca="1" t="shared" si="34"/>
        <v>0.8804014021661599</v>
      </c>
      <c r="AT17" s="82">
        <f t="shared" si="35"/>
        <v>5.898392401199001</v>
      </c>
    </row>
    <row r="18" spans="1:46" ht="16.5" customHeight="1">
      <c r="A18" s="10" t="s">
        <v>13</v>
      </c>
      <c r="B18" s="91">
        <f t="shared" si="25"/>
        <v>0.3499571309673444</v>
      </c>
      <c r="C18" s="87" t="s">
        <v>33</v>
      </c>
      <c r="D18" s="86">
        <f t="shared" si="26"/>
        <v>0.4297879373368527</v>
      </c>
      <c r="E18" s="87" t="s">
        <v>33</v>
      </c>
      <c r="F18" s="91">
        <f t="shared" si="27"/>
        <v>0.3283731820486855</v>
      </c>
      <c r="G18" s="87" t="s">
        <v>33</v>
      </c>
      <c r="H18" s="91">
        <f t="shared" si="28"/>
        <v>0.31417708505101327</v>
      </c>
      <c r="I18" s="10"/>
      <c r="J18" s="10" t="s">
        <v>13</v>
      </c>
      <c r="K18" s="91">
        <f t="shared" si="0"/>
        <v>0.3499571309673444</v>
      </c>
      <c r="L18" s="87" t="str">
        <f t="shared" si="1"/>
        <v>,</v>
      </c>
      <c r="M18" s="86">
        <f t="shared" si="2"/>
        <v>0.4297879373368527</v>
      </c>
      <c r="N18" s="87" t="str">
        <f t="shared" si="3"/>
        <v>,</v>
      </c>
      <c r="O18" s="91">
        <f t="shared" si="4"/>
        <v>0.3283731820486855</v>
      </c>
      <c r="P18" s="87" t="str">
        <f t="shared" si="5"/>
        <v>,</v>
      </c>
      <c r="Q18" s="91">
        <f t="shared" si="6"/>
        <v>0.31417708505101327</v>
      </c>
      <c r="R18" s="87"/>
      <c r="S18" s="89" t="str">
        <f t="shared" si="7"/>
        <v>n.</v>
      </c>
      <c r="T18" s="91">
        <f t="shared" si="8"/>
        <v>0.3499571309673444</v>
      </c>
      <c r="U18" s="87" t="str">
        <f t="shared" si="9"/>
        <v>,</v>
      </c>
      <c r="V18" s="86">
        <f t="shared" si="10"/>
        <v>0.4297879373368527</v>
      </c>
      <c r="W18" s="87" t="str">
        <f t="shared" si="11"/>
        <v>,</v>
      </c>
      <c r="X18" s="91">
        <f t="shared" si="12"/>
        <v>0.3283731820486855</v>
      </c>
      <c r="Y18" s="87" t="str">
        <f t="shared" si="13"/>
        <v>,</v>
      </c>
      <c r="Z18" s="91">
        <f t="shared" si="14"/>
        <v>0.31417708505101327</v>
      </c>
      <c r="AA18" s="90"/>
      <c r="AB18" s="89" t="str">
        <f t="shared" si="15"/>
        <v>n.</v>
      </c>
      <c r="AC18" s="91">
        <f t="shared" si="16"/>
        <v>0.3499571309673444</v>
      </c>
      <c r="AD18" s="87" t="str">
        <f t="shared" si="17"/>
        <v>,</v>
      </c>
      <c r="AE18" s="86">
        <f t="shared" si="18"/>
        <v>0.4297879373368527</v>
      </c>
      <c r="AF18" s="87" t="str">
        <f t="shared" si="19"/>
        <v>,</v>
      </c>
      <c r="AG18" s="91">
        <f t="shared" si="20"/>
        <v>0.3283731820486855</v>
      </c>
      <c r="AH18" s="87" t="str">
        <f t="shared" si="21"/>
        <v>,</v>
      </c>
      <c r="AI18" s="91">
        <f t="shared" si="22"/>
        <v>0.31417708505101327</v>
      </c>
      <c r="AL18" s="83">
        <f ca="1" t="shared" si="23"/>
        <v>0.2037698483382</v>
      </c>
      <c r="AM18">
        <f ca="1" t="shared" si="24"/>
        <v>0.5537269793055444</v>
      </c>
      <c r="AN18" s="82">
        <f t="shared" si="29"/>
        <v>0.3499571309673444</v>
      </c>
      <c r="AO18">
        <f ca="1" t="shared" si="30"/>
        <v>0.22601808899865272</v>
      </c>
      <c r="AP18" s="82">
        <f t="shared" si="31"/>
        <v>0.4297879373368527</v>
      </c>
      <c r="AQ18">
        <f ca="1" t="shared" si="32"/>
        <v>0.5321430303868855</v>
      </c>
      <c r="AR18" s="82">
        <f t="shared" si="33"/>
        <v>0.3283731820486855</v>
      </c>
      <c r="AS18">
        <f ca="1" t="shared" si="34"/>
        <v>0.5179469333892133</v>
      </c>
      <c r="AT18" s="82">
        <f t="shared" si="35"/>
        <v>0.31417708505101327</v>
      </c>
    </row>
    <row r="19" spans="1:46" ht="16.5" customHeight="1">
      <c r="A19" s="10" t="s">
        <v>14</v>
      </c>
      <c r="B19" s="91">
        <f t="shared" si="25"/>
        <v>7.513517404878367</v>
      </c>
      <c r="C19" s="87" t="s">
        <v>33</v>
      </c>
      <c r="D19" s="91">
        <f t="shared" si="26"/>
        <v>7.593416835177126</v>
      </c>
      <c r="E19" s="87" t="s">
        <v>33</v>
      </c>
      <c r="F19" s="86">
        <f t="shared" si="27"/>
        <v>6.31534819868486</v>
      </c>
      <c r="G19" s="87" t="s">
        <v>33</v>
      </c>
      <c r="H19" s="91">
        <f t="shared" si="28"/>
        <v>7.410829316385297</v>
      </c>
      <c r="I19" s="10"/>
      <c r="J19" s="10" t="s">
        <v>14</v>
      </c>
      <c r="K19" s="91">
        <f t="shared" si="0"/>
        <v>7.513517404878367</v>
      </c>
      <c r="L19" s="87" t="str">
        <f t="shared" si="1"/>
        <v>,</v>
      </c>
      <c r="M19" s="91">
        <f t="shared" si="2"/>
        <v>7.593416835177126</v>
      </c>
      <c r="N19" s="87" t="str">
        <f t="shared" si="3"/>
        <v>,</v>
      </c>
      <c r="O19" s="86">
        <f t="shared" si="4"/>
        <v>6.31534819868486</v>
      </c>
      <c r="P19" s="87" t="str">
        <f t="shared" si="5"/>
        <v>,</v>
      </c>
      <c r="Q19" s="91">
        <f t="shared" si="6"/>
        <v>7.410829316385297</v>
      </c>
      <c r="R19" s="87"/>
      <c r="S19" s="89" t="str">
        <f t="shared" si="7"/>
        <v>o.</v>
      </c>
      <c r="T19" s="91">
        <f t="shared" si="8"/>
        <v>7.513517404878367</v>
      </c>
      <c r="U19" s="87" t="str">
        <f t="shared" si="9"/>
        <v>,</v>
      </c>
      <c r="V19" s="91">
        <f t="shared" si="10"/>
        <v>7.593416835177126</v>
      </c>
      <c r="W19" s="87" t="str">
        <f t="shared" si="11"/>
        <v>,</v>
      </c>
      <c r="X19" s="86">
        <f t="shared" si="12"/>
        <v>6.31534819868486</v>
      </c>
      <c r="Y19" s="87" t="str">
        <f t="shared" si="13"/>
        <v>,</v>
      </c>
      <c r="Z19" s="91">
        <f t="shared" si="14"/>
        <v>7.410829316385297</v>
      </c>
      <c r="AA19" s="90"/>
      <c r="AB19" s="89" t="str">
        <f t="shared" si="15"/>
        <v>o.</v>
      </c>
      <c r="AC19" s="91">
        <f t="shared" si="16"/>
        <v>7.513517404878367</v>
      </c>
      <c r="AD19" s="87" t="str">
        <f t="shared" si="17"/>
        <v>,</v>
      </c>
      <c r="AE19" s="91">
        <f t="shared" si="18"/>
        <v>7.593416835177126</v>
      </c>
      <c r="AF19" s="87" t="str">
        <f t="shared" si="19"/>
        <v>,</v>
      </c>
      <c r="AG19" s="86">
        <f t="shared" si="20"/>
        <v>6.31534819868486</v>
      </c>
      <c r="AH19" s="87" t="str">
        <f t="shared" si="21"/>
        <v>,</v>
      </c>
      <c r="AI19" s="91">
        <f t="shared" si="22"/>
        <v>7.410829316385297</v>
      </c>
      <c r="AL19" s="83">
        <f ca="1" t="shared" si="23"/>
        <v>7.119862052128012</v>
      </c>
      <c r="AM19">
        <f ca="1" t="shared" si="24"/>
        <v>0.39365535275035524</v>
      </c>
      <c r="AN19" s="82">
        <f t="shared" si="29"/>
        <v>7.513517404878367</v>
      </c>
      <c r="AO19">
        <f ca="1" t="shared" si="30"/>
        <v>0.47355478304911447</v>
      </c>
      <c r="AP19" s="82">
        <f t="shared" si="31"/>
        <v>7.593416835177126</v>
      </c>
      <c r="AQ19">
        <f ca="1" t="shared" si="32"/>
        <v>0.8045138534431517</v>
      </c>
      <c r="AR19" s="82">
        <f t="shared" si="33"/>
        <v>6.31534819868486</v>
      </c>
      <c r="AS19">
        <f ca="1" t="shared" si="34"/>
        <v>0.2909672642572856</v>
      </c>
      <c r="AT19" s="82">
        <f t="shared" si="35"/>
        <v>7.410829316385297</v>
      </c>
    </row>
    <row r="20" spans="1:46" ht="16.5" customHeight="1">
      <c r="A20" s="10" t="s">
        <v>15</v>
      </c>
      <c r="B20" s="91">
        <f t="shared" si="25"/>
        <v>0.9696779214370563</v>
      </c>
      <c r="C20" s="87" t="s">
        <v>33</v>
      </c>
      <c r="D20" s="86">
        <f t="shared" si="26"/>
        <v>0.34947944502886963</v>
      </c>
      <c r="E20" s="87" t="s">
        <v>33</v>
      </c>
      <c r="F20" s="91">
        <f t="shared" si="27"/>
        <v>0.7050494332464066</v>
      </c>
      <c r="G20" s="87" t="s">
        <v>33</v>
      </c>
      <c r="H20" s="91">
        <f t="shared" si="28"/>
        <v>0.6276913487584839</v>
      </c>
      <c r="I20" s="10"/>
      <c r="J20" s="10" t="s">
        <v>15</v>
      </c>
      <c r="K20" s="91">
        <f t="shared" si="0"/>
        <v>0.9696779214370563</v>
      </c>
      <c r="L20" s="87" t="str">
        <f t="shared" si="1"/>
        <v>,</v>
      </c>
      <c r="M20" s="86">
        <f t="shared" si="2"/>
        <v>0.34947944502886963</v>
      </c>
      <c r="N20" s="87" t="str">
        <f t="shared" si="3"/>
        <v>,</v>
      </c>
      <c r="O20" s="91">
        <f t="shared" si="4"/>
        <v>0.7050494332464066</v>
      </c>
      <c r="P20" s="87" t="str">
        <f t="shared" si="5"/>
        <v>,</v>
      </c>
      <c r="Q20" s="91">
        <f t="shared" si="6"/>
        <v>0.6276913487584839</v>
      </c>
      <c r="R20" s="87"/>
      <c r="S20" s="89" t="str">
        <f t="shared" si="7"/>
        <v>p.</v>
      </c>
      <c r="T20" s="91">
        <f t="shared" si="8"/>
        <v>0.9696779214370563</v>
      </c>
      <c r="U20" s="87" t="str">
        <f t="shared" si="9"/>
        <v>,</v>
      </c>
      <c r="V20" s="86">
        <f t="shared" si="10"/>
        <v>0.34947944502886963</v>
      </c>
      <c r="W20" s="87" t="str">
        <f t="shared" si="11"/>
        <v>,</v>
      </c>
      <c r="X20" s="91">
        <f t="shared" si="12"/>
        <v>0.7050494332464066</v>
      </c>
      <c r="Y20" s="87" t="str">
        <f t="shared" si="13"/>
        <v>,</v>
      </c>
      <c r="Z20" s="91">
        <f t="shared" si="14"/>
        <v>0.6276913487584839</v>
      </c>
      <c r="AA20" s="90"/>
      <c r="AB20" s="89" t="str">
        <f t="shared" si="15"/>
        <v>p.</v>
      </c>
      <c r="AC20" s="91">
        <f t="shared" si="16"/>
        <v>0.9696779214370563</v>
      </c>
      <c r="AD20" s="87" t="str">
        <f t="shared" si="17"/>
        <v>,</v>
      </c>
      <c r="AE20" s="86">
        <f t="shared" si="18"/>
        <v>0.34947944502886963</v>
      </c>
      <c r="AF20" s="87" t="str">
        <f t="shared" si="19"/>
        <v>,</v>
      </c>
      <c r="AG20" s="91">
        <f t="shared" si="20"/>
        <v>0.7050494332464066</v>
      </c>
      <c r="AH20" s="87" t="str">
        <f t="shared" si="21"/>
        <v>,</v>
      </c>
      <c r="AI20" s="91">
        <f t="shared" si="22"/>
        <v>0.6276913487584839</v>
      </c>
      <c r="AL20" s="83">
        <f ca="1" t="shared" si="23"/>
        <v>0.5712222145133872</v>
      </c>
      <c r="AM20">
        <f ca="1" t="shared" si="24"/>
        <v>0.39845570692366916</v>
      </c>
      <c r="AN20" s="82">
        <f t="shared" si="29"/>
        <v>0.9696779214370563</v>
      </c>
      <c r="AO20">
        <f ca="1" t="shared" si="30"/>
        <v>0.9207016595422568</v>
      </c>
      <c r="AP20" s="82">
        <f t="shared" si="31"/>
        <v>0.34947944502886963</v>
      </c>
      <c r="AQ20">
        <f ca="1" t="shared" si="32"/>
        <v>0.1338272187330194</v>
      </c>
      <c r="AR20" s="82">
        <f t="shared" si="33"/>
        <v>0.7050494332464066</v>
      </c>
      <c r="AS20">
        <f ca="1" t="shared" si="34"/>
        <v>0.0564691342450967</v>
      </c>
      <c r="AT20" s="82">
        <f t="shared" si="35"/>
        <v>0.6276913487584839</v>
      </c>
    </row>
    <row r="21" spans="1:46" ht="16.5" customHeight="1">
      <c r="A21" s="10" t="s">
        <v>16</v>
      </c>
      <c r="B21" s="86">
        <f t="shared" si="25"/>
        <v>9.195251385406479</v>
      </c>
      <c r="C21" s="87" t="s">
        <v>33</v>
      </c>
      <c r="D21" s="91">
        <f t="shared" si="26"/>
        <v>10.016247646035943</v>
      </c>
      <c r="E21" s="87" t="s">
        <v>33</v>
      </c>
      <c r="F21" s="91">
        <f t="shared" si="27"/>
        <v>10.015195499478278</v>
      </c>
      <c r="G21" s="87" t="s">
        <v>33</v>
      </c>
      <c r="H21" s="91">
        <f t="shared" si="28"/>
        <v>9.17678432153982</v>
      </c>
      <c r="I21" s="10"/>
      <c r="J21" s="10" t="s">
        <v>16</v>
      </c>
      <c r="K21" s="86">
        <f t="shared" si="0"/>
        <v>9.195251385406479</v>
      </c>
      <c r="L21" s="87" t="str">
        <f t="shared" si="1"/>
        <v>,</v>
      </c>
      <c r="M21" s="91">
        <f t="shared" si="2"/>
        <v>10.016247646035943</v>
      </c>
      <c r="N21" s="87" t="str">
        <f t="shared" si="3"/>
        <v>,</v>
      </c>
      <c r="O21" s="91">
        <f t="shared" si="4"/>
        <v>10.015195499478278</v>
      </c>
      <c r="P21" s="87" t="str">
        <f t="shared" si="5"/>
        <v>,</v>
      </c>
      <c r="Q21" s="91">
        <f t="shared" si="6"/>
        <v>9.17678432153982</v>
      </c>
      <c r="R21" s="87"/>
      <c r="S21" s="89" t="str">
        <f t="shared" si="7"/>
        <v>q.</v>
      </c>
      <c r="T21" s="86">
        <f t="shared" si="8"/>
        <v>9.195251385406479</v>
      </c>
      <c r="U21" s="87" t="str">
        <f t="shared" si="9"/>
        <v>,</v>
      </c>
      <c r="V21" s="91">
        <f t="shared" si="10"/>
        <v>10.016247646035943</v>
      </c>
      <c r="W21" s="87" t="str">
        <f t="shared" si="11"/>
        <v>,</v>
      </c>
      <c r="X21" s="91">
        <f t="shared" si="12"/>
        <v>10.015195499478278</v>
      </c>
      <c r="Y21" s="87" t="str">
        <f t="shared" si="13"/>
        <v>,</v>
      </c>
      <c r="Z21" s="91">
        <f t="shared" si="14"/>
        <v>9.17678432153982</v>
      </c>
      <c r="AA21" s="90"/>
      <c r="AB21" s="89" t="str">
        <f t="shared" si="15"/>
        <v>q.</v>
      </c>
      <c r="AC21" s="86">
        <f t="shared" si="16"/>
        <v>9.195251385406479</v>
      </c>
      <c r="AD21" s="87" t="str">
        <f t="shared" si="17"/>
        <v>,</v>
      </c>
      <c r="AE21" s="91">
        <f t="shared" si="18"/>
        <v>10.016247646035943</v>
      </c>
      <c r="AF21" s="87" t="str">
        <f t="shared" si="19"/>
        <v>,</v>
      </c>
      <c r="AG21" s="91">
        <f t="shared" si="20"/>
        <v>10.015195499478278</v>
      </c>
      <c r="AH21" s="87" t="str">
        <f t="shared" si="21"/>
        <v>,</v>
      </c>
      <c r="AI21" s="91">
        <f t="shared" si="22"/>
        <v>9.17678432153982</v>
      </c>
      <c r="AL21" s="83">
        <f ca="1" t="shared" si="23"/>
        <v>9.969217730776958</v>
      </c>
      <c r="AM21">
        <f ca="1" t="shared" si="24"/>
        <v>0.7739663453704777</v>
      </c>
      <c r="AN21" s="82">
        <f t="shared" si="29"/>
        <v>9.195251385406479</v>
      </c>
      <c r="AO21">
        <f ca="1" t="shared" si="30"/>
        <v>0.047029915258986144</v>
      </c>
      <c r="AP21" s="82">
        <f t="shared" si="31"/>
        <v>10.016247646035943</v>
      </c>
      <c r="AQ21">
        <f ca="1" t="shared" si="32"/>
        <v>0.045977768701320976</v>
      </c>
      <c r="AR21" s="82">
        <f t="shared" si="33"/>
        <v>10.015195499478278</v>
      </c>
      <c r="AS21">
        <f ca="1" t="shared" si="34"/>
        <v>0.792433409237137</v>
      </c>
      <c r="AT21" s="82">
        <f t="shared" si="35"/>
        <v>9.17678432153982</v>
      </c>
    </row>
    <row r="22" spans="1:46" ht="16.5" customHeight="1">
      <c r="A22" s="10" t="s">
        <v>17</v>
      </c>
      <c r="B22" s="91">
        <f t="shared" si="25"/>
        <v>4.840487587065681</v>
      </c>
      <c r="C22" s="87" t="s">
        <v>33</v>
      </c>
      <c r="D22" s="86">
        <f t="shared" si="26"/>
        <v>4.979605173814024</v>
      </c>
      <c r="E22" s="87" t="s">
        <v>33</v>
      </c>
      <c r="F22" s="91">
        <f t="shared" si="27"/>
        <v>3.769729171504389</v>
      </c>
      <c r="G22" s="87" t="s">
        <v>33</v>
      </c>
      <c r="H22" s="91">
        <f t="shared" si="28"/>
        <v>3.7867719260998163</v>
      </c>
      <c r="I22" s="10"/>
      <c r="J22" s="10" t="s">
        <v>17</v>
      </c>
      <c r="K22" s="91">
        <f t="shared" si="0"/>
        <v>4.840487587065681</v>
      </c>
      <c r="L22" s="87" t="str">
        <f t="shared" si="1"/>
        <v>,</v>
      </c>
      <c r="M22" s="86">
        <f t="shared" si="2"/>
        <v>4.979605173814024</v>
      </c>
      <c r="N22" s="87" t="str">
        <f t="shared" si="3"/>
        <v>,</v>
      </c>
      <c r="O22" s="91">
        <f t="shared" si="4"/>
        <v>3.769729171504389</v>
      </c>
      <c r="P22" s="87" t="str">
        <f t="shared" si="5"/>
        <v>,</v>
      </c>
      <c r="Q22" s="91">
        <f t="shared" si="6"/>
        <v>3.7867719260998163</v>
      </c>
      <c r="R22" s="87"/>
      <c r="S22" s="89" t="str">
        <f t="shared" si="7"/>
        <v>r.</v>
      </c>
      <c r="T22" s="91">
        <f t="shared" si="8"/>
        <v>4.840487587065681</v>
      </c>
      <c r="U22" s="87" t="str">
        <f t="shared" si="9"/>
        <v>,</v>
      </c>
      <c r="V22" s="86">
        <f t="shared" si="10"/>
        <v>4.979605173814024</v>
      </c>
      <c r="W22" s="87" t="str">
        <f t="shared" si="11"/>
        <v>,</v>
      </c>
      <c r="X22" s="91">
        <f t="shared" si="12"/>
        <v>3.769729171504389</v>
      </c>
      <c r="Y22" s="87" t="str">
        <f t="shared" si="13"/>
        <v>,</v>
      </c>
      <c r="Z22" s="91">
        <f t="shared" si="14"/>
        <v>3.7867719260998163</v>
      </c>
      <c r="AA22" s="90"/>
      <c r="AB22" s="89" t="str">
        <f t="shared" si="15"/>
        <v>r.</v>
      </c>
      <c r="AC22" s="91">
        <f t="shared" si="16"/>
        <v>4.840487587065681</v>
      </c>
      <c r="AD22" s="87" t="str">
        <f t="shared" si="17"/>
        <v>,</v>
      </c>
      <c r="AE22" s="86">
        <f t="shared" si="18"/>
        <v>4.979605173814024</v>
      </c>
      <c r="AF22" s="87" t="str">
        <f t="shared" si="19"/>
        <v>,</v>
      </c>
      <c r="AG22" s="91">
        <f t="shared" si="20"/>
        <v>3.769729171504389</v>
      </c>
      <c r="AH22" s="87" t="str">
        <f t="shared" si="21"/>
        <v>,</v>
      </c>
      <c r="AI22" s="91">
        <f t="shared" si="22"/>
        <v>3.7867719260998163</v>
      </c>
      <c r="AL22" s="83">
        <f ca="1" t="shared" si="23"/>
        <v>4.726110227016607</v>
      </c>
      <c r="AM22">
        <f ca="1" t="shared" si="24"/>
        <v>0.11437736004907428</v>
      </c>
      <c r="AN22" s="82">
        <f t="shared" si="29"/>
        <v>4.840487587065681</v>
      </c>
      <c r="AO22">
        <f ca="1" t="shared" si="30"/>
        <v>0.25349494679741724</v>
      </c>
      <c r="AP22" s="82">
        <f t="shared" si="31"/>
        <v>4.979605173814024</v>
      </c>
      <c r="AQ22">
        <f ca="1" t="shared" si="32"/>
        <v>0.9563810555122179</v>
      </c>
      <c r="AR22" s="82">
        <f t="shared" si="33"/>
        <v>3.769729171504389</v>
      </c>
      <c r="AS22">
        <f ca="1" t="shared" si="34"/>
        <v>0.9393383009167906</v>
      </c>
      <c r="AT22" s="82">
        <f t="shared" si="35"/>
        <v>3.7867719260998163</v>
      </c>
    </row>
    <row r="23" spans="1:46" ht="16.5" customHeight="1">
      <c r="A23" s="10" t="s">
        <v>18</v>
      </c>
      <c r="B23" s="91">
        <f t="shared" si="25"/>
        <v>10.201276909391808</v>
      </c>
      <c r="C23" s="87" t="s">
        <v>33</v>
      </c>
      <c r="D23" s="86">
        <f t="shared" si="26"/>
        <v>9.063114225071654</v>
      </c>
      <c r="E23" s="87" t="s">
        <v>33</v>
      </c>
      <c r="F23" s="91">
        <f t="shared" si="27"/>
        <v>9.4667634827908</v>
      </c>
      <c r="G23" s="87" t="s">
        <v>33</v>
      </c>
      <c r="H23" s="91">
        <f t="shared" si="28"/>
        <v>10.29057258787915</v>
      </c>
      <c r="I23" s="10"/>
      <c r="J23" s="10" t="s">
        <v>18</v>
      </c>
      <c r="K23" s="91">
        <f t="shared" si="0"/>
        <v>10.201276909391808</v>
      </c>
      <c r="L23" s="87" t="str">
        <f t="shared" si="1"/>
        <v>,</v>
      </c>
      <c r="M23" s="86">
        <f t="shared" si="2"/>
        <v>9.063114225071654</v>
      </c>
      <c r="N23" s="87" t="str">
        <f t="shared" si="3"/>
        <v>,</v>
      </c>
      <c r="O23" s="91">
        <f t="shared" si="4"/>
        <v>9.4667634827908</v>
      </c>
      <c r="P23" s="87" t="str">
        <f t="shared" si="5"/>
        <v>,</v>
      </c>
      <c r="Q23" s="91">
        <f t="shared" si="6"/>
        <v>10.29057258787915</v>
      </c>
      <c r="R23" s="87"/>
      <c r="S23" s="89" t="str">
        <f t="shared" si="7"/>
        <v>s.</v>
      </c>
      <c r="T23" s="91">
        <f t="shared" si="8"/>
        <v>10.201276909391808</v>
      </c>
      <c r="U23" s="87" t="str">
        <f t="shared" si="9"/>
        <v>,</v>
      </c>
      <c r="V23" s="86">
        <f t="shared" si="10"/>
        <v>9.063114225071654</v>
      </c>
      <c r="W23" s="87" t="str">
        <f t="shared" si="11"/>
        <v>,</v>
      </c>
      <c r="X23" s="91">
        <f t="shared" si="12"/>
        <v>9.4667634827908</v>
      </c>
      <c r="Y23" s="87" t="str">
        <f t="shared" si="13"/>
        <v>,</v>
      </c>
      <c r="Z23" s="91">
        <f t="shared" si="14"/>
        <v>10.29057258787915</v>
      </c>
      <c r="AA23" s="90"/>
      <c r="AB23" s="89" t="str">
        <f t="shared" si="15"/>
        <v>s.</v>
      </c>
      <c r="AC23" s="91">
        <f t="shared" si="16"/>
        <v>10.201276909391808</v>
      </c>
      <c r="AD23" s="87" t="str">
        <f t="shared" si="17"/>
        <v>,</v>
      </c>
      <c r="AE23" s="86">
        <f t="shared" si="18"/>
        <v>9.063114225071654</v>
      </c>
      <c r="AF23" s="87" t="str">
        <f t="shared" si="19"/>
        <v>,</v>
      </c>
      <c r="AG23" s="91">
        <f t="shared" si="20"/>
        <v>9.4667634827908</v>
      </c>
      <c r="AH23" s="87" t="str">
        <f t="shared" si="21"/>
        <v>,</v>
      </c>
      <c r="AI23" s="91">
        <f t="shared" si="22"/>
        <v>10.29057258787915</v>
      </c>
      <c r="AL23" s="83">
        <f ca="1" t="shared" si="23"/>
        <v>9.967919869965334</v>
      </c>
      <c r="AM23">
        <f ca="1" t="shared" si="24"/>
        <v>0.23335703942647434</v>
      </c>
      <c r="AN23" s="82">
        <f t="shared" si="29"/>
        <v>10.201276909391808</v>
      </c>
      <c r="AO23">
        <f ca="1" t="shared" si="30"/>
        <v>0.904805644893679</v>
      </c>
      <c r="AP23" s="82">
        <f t="shared" si="31"/>
        <v>9.063114225071654</v>
      </c>
      <c r="AQ23">
        <f ca="1" t="shared" si="32"/>
        <v>0.5011563871745333</v>
      </c>
      <c r="AR23" s="82">
        <f t="shared" si="33"/>
        <v>9.4667634827908</v>
      </c>
      <c r="AS23">
        <f ca="1" t="shared" si="34"/>
        <v>0.3226527179138179</v>
      </c>
      <c r="AT23" s="82">
        <f t="shared" si="35"/>
        <v>10.29057258787915</v>
      </c>
    </row>
    <row r="24" spans="1:46" ht="16.5" customHeight="1">
      <c r="A24" s="10" t="s">
        <v>19</v>
      </c>
      <c r="B24" s="91">
        <f t="shared" si="25"/>
        <v>7.559978263679278</v>
      </c>
      <c r="C24" s="87" t="s">
        <v>33</v>
      </c>
      <c r="D24" s="91">
        <f t="shared" si="26"/>
        <v>8.502802224084542</v>
      </c>
      <c r="E24" s="87" t="s">
        <v>33</v>
      </c>
      <c r="F24" s="86">
        <f t="shared" si="27"/>
        <v>7.789021654075395</v>
      </c>
      <c r="G24" s="87" t="s">
        <v>33</v>
      </c>
      <c r="H24" s="91">
        <f t="shared" si="28"/>
        <v>8.804821949835498</v>
      </c>
      <c r="I24" s="10"/>
      <c r="J24" s="10" t="s">
        <v>19</v>
      </c>
      <c r="K24" s="91">
        <f t="shared" si="0"/>
        <v>7.559978263679278</v>
      </c>
      <c r="L24" s="87" t="str">
        <f t="shared" si="1"/>
        <v>,</v>
      </c>
      <c r="M24" s="91">
        <f t="shared" si="2"/>
        <v>8.502802224084542</v>
      </c>
      <c r="N24" s="87" t="str">
        <f t="shared" si="3"/>
        <v>,</v>
      </c>
      <c r="O24" s="86">
        <f t="shared" si="4"/>
        <v>7.789021654075395</v>
      </c>
      <c r="P24" s="87" t="str">
        <f t="shared" si="5"/>
        <v>,</v>
      </c>
      <c r="Q24" s="91">
        <f t="shared" si="6"/>
        <v>8.804821949835498</v>
      </c>
      <c r="R24" s="87"/>
      <c r="S24" s="89" t="str">
        <f t="shared" si="7"/>
        <v>t.</v>
      </c>
      <c r="T24" s="91">
        <f t="shared" si="8"/>
        <v>7.559978263679278</v>
      </c>
      <c r="U24" s="87" t="str">
        <f t="shared" si="9"/>
        <v>,</v>
      </c>
      <c r="V24" s="91">
        <f t="shared" si="10"/>
        <v>8.502802224084542</v>
      </c>
      <c r="W24" s="87" t="str">
        <f t="shared" si="11"/>
        <v>,</v>
      </c>
      <c r="X24" s="86">
        <f t="shared" si="12"/>
        <v>7.789021654075395</v>
      </c>
      <c r="Y24" s="87" t="str">
        <f t="shared" si="13"/>
        <v>,</v>
      </c>
      <c r="Z24" s="91">
        <f t="shared" si="14"/>
        <v>8.804821949835498</v>
      </c>
      <c r="AA24" s="90"/>
      <c r="AB24" s="89" t="str">
        <f t="shared" si="15"/>
        <v>t.</v>
      </c>
      <c r="AC24" s="91">
        <f t="shared" si="16"/>
        <v>7.559978263679278</v>
      </c>
      <c r="AD24" s="87" t="str">
        <f t="shared" si="17"/>
        <v>,</v>
      </c>
      <c r="AE24" s="91">
        <f t="shared" si="18"/>
        <v>8.502802224084542</v>
      </c>
      <c r="AF24" s="87" t="str">
        <f t="shared" si="19"/>
        <v>,</v>
      </c>
      <c r="AG24" s="86">
        <f t="shared" si="20"/>
        <v>7.789021654075395</v>
      </c>
      <c r="AH24" s="87" t="str">
        <f t="shared" si="21"/>
        <v>,</v>
      </c>
      <c r="AI24" s="91">
        <f t="shared" si="22"/>
        <v>8.804821949835498</v>
      </c>
      <c r="AL24" s="83">
        <f ca="1" t="shared" si="23"/>
        <v>8.498946136306865</v>
      </c>
      <c r="AM24">
        <f ca="1" t="shared" si="24"/>
        <v>0.9389678726275872</v>
      </c>
      <c r="AN24" s="82">
        <f t="shared" si="29"/>
        <v>7.559978263679278</v>
      </c>
      <c r="AO24">
        <f ca="1" t="shared" si="30"/>
        <v>0.0038560877776774305</v>
      </c>
      <c r="AP24" s="82">
        <f t="shared" si="31"/>
        <v>8.502802224084542</v>
      </c>
      <c r="AQ24">
        <f ca="1" t="shared" si="32"/>
        <v>0.7099244822314701</v>
      </c>
      <c r="AR24" s="82">
        <f t="shared" si="33"/>
        <v>7.789021654075395</v>
      </c>
      <c r="AS24">
        <f ca="1" t="shared" si="34"/>
        <v>0.3058758135286326</v>
      </c>
      <c r="AT24" s="82">
        <f t="shared" si="35"/>
        <v>8.804821949835498</v>
      </c>
    </row>
    <row r="25" spans="1:46" ht="16.5" customHeight="1">
      <c r="A25" s="10" t="s">
        <v>20</v>
      </c>
      <c r="B25" s="91">
        <f t="shared" si="25"/>
        <v>6.302384254589654</v>
      </c>
      <c r="C25" s="87" t="s">
        <v>33</v>
      </c>
      <c r="D25" s="86">
        <f t="shared" si="26"/>
        <v>6.31999976956271</v>
      </c>
      <c r="E25" s="87" t="s">
        <v>33</v>
      </c>
      <c r="F25" s="91">
        <f t="shared" si="27"/>
        <v>6.194258251798925</v>
      </c>
      <c r="G25" s="87" t="s">
        <v>33</v>
      </c>
      <c r="H25" s="91">
        <f t="shared" si="28"/>
        <v>6.06627228713772</v>
      </c>
      <c r="I25" s="10"/>
      <c r="J25" s="10" t="s">
        <v>20</v>
      </c>
      <c r="K25" s="91">
        <f t="shared" si="0"/>
        <v>6.302384254589654</v>
      </c>
      <c r="L25" s="87" t="str">
        <f t="shared" si="1"/>
        <v>,</v>
      </c>
      <c r="M25" s="86">
        <f t="shared" si="2"/>
        <v>6.31999976956271</v>
      </c>
      <c r="N25" s="87" t="str">
        <f t="shared" si="3"/>
        <v>,</v>
      </c>
      <c r="O25" s="91">
        <f t="shared" si="4"/>
        <v>6.194258251798925</v>
      </c>
      <c r="P25" s="87" t="str">
        <f t="shared" si="5"/>
        <v>,</v>
      </c>
      <c r="Q25" s="91">
        <f t="shared" si="6"/>
        <v>6.06627228713772</v>
      </c>
      <c r="R25" s="87"/>
      <c r="S25" s="89" t="str">
        <f t="shared" si="7"/>
        <v>u.</v>
      </c>
      <c r="T25" s="91">
        <f t="shared" si="8"/>
        <v>6.302384254589654</v>
      </c>
      <c r="U25" s="87" t="str">
        <f t="shared" si="9"/>
        <v>,</v>
      </c>
      <c r="V25" s="86">
        <f t="shared" si="10"/>
        <v>6.31999976956271</v>
      </c>
      <c r="W25" s="87" t="str">
        <f t="shared" si="11"/>
        <v>,</v>
      </c>
      <c r="X25" s="91">
        <f t="shared" si="12"/>
        <v>6.194258251798925</v>
      </c>
      <c r="Y25" s="87" t="str">
        <f t="shared" si="13"/>
        <v>,</v>
      </c>
      <c r="Z25" s="91">
        <f t="shared" si="14"/>
        <v>6.06627228713772</v>
      </c>
      <c r="AA25" s="90"/>
      <c r="AB25" s="89" t="str">
        <f t="shared" si="15"/>
        <v>u.</v>
      </c>
      <c r="AC25" s="91">
        <f t="shared" si="16"/>
        <v>6.302384254589654</v>
      </c>
      <c r="AD25" s="87" t="str">
        <f t="shared" si="17"/>
        <v>,</v>
      </c>
      <c r="AE25" s="86">
        <f t="shared" si="18"/>
        <v>6.31999976956271</v>
      </c>
      <c r="AF25" s="87" t="str">
        <f t="shared" si="19"/>
        <v>,</v>
      </c>
      <c r="AG25" s="91">
        <f t="shared" si="20"/>
        <v>6.194258251798925</v>
      </c>
      <c r="AH25" s="87" t="str">
        <f t="shared" si="21"/>
        <v>,</v>
      </c>
      <c r="AI25" s="91">
        <f t="shared" si="22"/>
        <v>6.06627228713772</v>
      </c>
      <c r="AL25" s="83">
        <f ca="1" t="shared" si="23"/>
        <v>5.976056192292329</v>
      </c>
      <c r="AM25">
        <f ca="1" t="shared" si="24"/>
        <v>0.32632806229732525</v>
      </c>
      <c r="AN25" s="82">
        <f t="shared" si="29"/>
        <v>6.302384254589654</v>
      </c>
      <c r="AO25">
        <f ca="1" t="shared" si="30"/>
        <v>0.3439435772703803</v>
      </c>
      <c r="AP25" s="82">
        <f t="shared" si="31"/>
        <v>6.31999976956271</v>
      </c>
      <c r="AQ25">
        <f ca="1" t="shared" si="32"/>
        <v>0.21820205950659588</v>
      </c>
      <c r="AR25" s="82">
        <f t="shared" si="33"/>
        <v>6.194258251798925</v>
      </c>
      <c r="AS25">
        <f ca="1" t="shared" si="34"/>
        <v>0.09021609484539095</v>
      </c>
      <c r="AT25" s="82">
        <f t="shared" si="35"/>
        <v>6.06627228713772</v>
      </c>
    </row>
    <row r="26" spans="1:46" ht="16.5" customHeight="1">
      <c r="A26" s="10" t="s">
        <v>21</v>
      </c>
      <c r="B26" s="91">
        <f t="shared" si="25"/>
        <v>7.492727062953408</v>
      </c>
      <c r="C26" s="87" t="s">
        <v>33</v>
      </c>
      <c r="D26" s="86">
        <f t="shared" si="26"/>
        <v>7.357007629186418</v>
      </c>
      <c r="E26" s="87" t="s">
        <v>33</v>
      </c>
      <c r="F26" s="91">
        <f t="shared" si="27"/>
        <v>7.721355201532575</v>
      </c>
      <c r="G26" s="87" t="s">
        <v>33</v>
      </c>
      <c r="H26" s="91">
        <f t="shared" si="28"/>
        <v>6.295550189334224</v>
      </c>
      <c r="I26" s="10"/>
      <c r="J26" s="10" t="s">
        <v>21</v>
      </c>
      <c r="K26" s="91">
        <f t="shared" si="0"/>
        <v>7.492727062953408</v>
      </c>
      <c r="L26" s="87" t="str">
        <f t="shared" si="1"/>
        <v>,</v>
      </c>
      <c r="M26" s="86">
        <f t="shared" si="2"/>
        <v>7.357007629186418</v>
      </c>
      <c r="N26" s="87" t="str">
        <f t="shared" si="3"/>
        <v>,</v>
      </c>
      <c r="O26" s="91">
        <f t="shared" si="4"/>
        <v>7.721355201532575</v>
      </c>
      <c r="P26" s="87" t="str">
        <f t="shared" si="5"/>
        <v>,</v>
      </c>
      <c r="Q26" s="91">
        <f t="shared" si="6"/>
        <v>6.295550189334224</v>
      </c>
      <c r="R26" s="87"/>
      <c r="S26" s="89" t="str">
        <f t="shared" si="7"/>
        <v>v.</v>
      </c>
      <c r="T26" s="91">
        <f t="shared" si="8"/>
        <v>7.492727062953408</v>
      </c>
      <c r="U26" s="87" t="str">
        <f t="shared" si="9"/>
        <v>,</v>
      </c>
      <c r="V26" s="86">
        <f t="shared" si="10"/>
        <v>7.357007629186418</v>
      </c>
      <c r="W26" s="87" t="str">
        <f t="shared" si="11"/>
        <v>,</v>
      </c>
      <c r="X26" s="91">
        <f t="shared" si="12"/>
        <v>7.721355201532575</v>
      </c>
      <c r="Y26" s="87" t="str">
        <f t="shared" si="13"/>
        <v>,</v>
      </c>
      <c r="Z26" s="91">
        <f t="shared" si="14"/>
        <v>6.295550189334224</v>
      </c>
      <c r="AA26" s="90"/>
      <c r="AB26" s="89" t="str">
        <f t="shared" si="15"/>
        <v>v.</v>
      </c>
      <c r="AC26" s="91">
        <f t="shared" si="16"/>
        <v>7.492727062953408</v>
      </c>
      <c r="AD26" s="87" t="str">
        <f t="shared" si="17"/>
        <v>,</v>
      </c>
      <c r="AE26" s="86">
        <f t="shared" si="18"/>
        <v>7.357007629186418</v>
      </c>
      <c r="AF26" s="87" t="str">
        <f t="shared" si="19"/>
        <v>,</v>
      </c>
      <c r="AG26" s="91">
        <f t="shared" si="20"/>
        <v>7.721355201532575</v>
      </c>
      <c r="AH26" s="87" t="str">
        <f t="shared" si="21"/>
        <v>,</v>
      </c>
      <c r="AI26" s="91">
        <f t="shared" si="22"/>
        <v>6.295550189334224</v>
      </c>
      <c r="AL26" s="83">
        <f ca="1" t="shared" si="23"/>
        <v>7.249949854539059</v>
      </c>
      <c r="AM26">
        <f ca="1" t="shared" si="24"/>
        <v>0.24277720841434913</v>
      </c>
      <c r="AN26" s="82">
        <f t="shared" si="29"/>
        <v>7.492727062953408</v>
      </c>
      <c r="AO26">
        <f ca="1" t="shared" si="30"/>
        <v>0.10705777464735888</v>
      </c>
      <c r="AP26" s="82">
        <f t="shared" si="31"/>
        <v>7.357007629186418</v>
      </c>
      <c r="AQ26">
        <f ca="1" t="shared" si="32"/>
        <v>0.47140534699351555</v>
      </c>
      <c r="AR26" s="82">
        <f t="shared" si="33"/>
        <v>7.721355201532575</v>
      </c>
      <c r="AS26">
        <f ca="1" t="shared" si="34"/>
        <v>0.9543996652048348</v>
      </c>
      <c r="AT26" s="82">
        <f t="shared" si="35"/>
        <v>6.295550189334224</v>
      </c>
    </row>
    <row r="27" spans="1:46" ht="16.5" customHeight="1">
      <c r="A27" s="10" t="s">
        <v>22</v>
      </c>
      <c r="B27" s="91">
        <f t="shared" si="25"/>
        <v>0.11101806072961384</v>
      </c>
      <c r="C27" s="87" t="s">
        <v>33</v>
      </c>
      <c r="D27" s="91">
        <f t="shared" si="26"/>
        <v>0.5225320715992705</v>
      </c>
      <c r="E27" s="87" t="s">
        <v>33</v>
      </c>
      <c r="F27" s="86">
        <f t="shared" si="27"/>
        <v>0.4368937965625366</v>
      </c>
      <c r="G27" s="87" t="s">
        <v>33</v>
      </c>
      <c r="H27" s="91">
        <f t="shared" si="28"/>
        <v>0.8207037802779391</v>
      </c>
      <c r="I27" s="10"/>
      <c r="J27" s="10" t="s">
        <v>22</v>
      </c>
      <c r="K27" s="91">
        <f t="shared" si="0"/>
        <v>0.11101806072961384</v>
      </c>
      <c r="L27" s="87" t="str">
        <f t="shared" si="1"/>
        <v>,</v>
      </c>
      <c r="M27" s="91">
        <f t="shared" si="2"/>
        <v>0.5225320715992705</v>
      </c>
      <c r="N27" s="87" t="str">
        <f t="shared" si="3"/>
        <v>,</v>
      </c>
      <c r="O27" s="86">
        <f t="shared" si="4"/>
        <v>0.4368937965625366</v>
      </c>
      <c r="P27" s="87" t="str">
        <f t="shared" si="5"/>
        <v>,</v>
      </c>
      <c r="Q27" s="91">
        <f t="shared" si="6"/>
        <v>0.8207037802779391</v>
      </c>
      <c r="R27" s="87"/>
      <c r="S27" s="89" t="str">
        <f t="shared" si="7"/>
        <v>w.</v>
      </c>
      <c r="T27" s="91">
        <f t="shared" si="8"/>
        <v>0.11101806072961384</v>
      </c>
      <c r="U27" s="87" t="str">
        <f t="shared" si="9"/>
        <v>,</v>
      </c>
      <c r="V27" s="91">
        <f t="shared" si="10"/>
        <v>0.5225320715992705</v>
      </c>
      <c r="W27" s="87" t="str">
        <f t="shared" si="11"/>
        <v>,</v>
      </c>
      <c r="X27" s="86">
        <f t="shared" si="12"/>
        <v>0.4368937965625366</v>
      </c>
      <c r="Y27" s="87" t="str">
        <f t="shared" si="13"/>
        <v>,</v>
      </c>
      <c r="Z27" s="91">
        <f t="shared" si="14"/>
        <v>0.8207037802779391</v>
      </c>
      <c r="AA27" s="90"/>
      <c r="AB27" s="89" t="str">
        <f t="shared" si="15"/>
        <v>w.</v>
      </c>
      <c r="AC27" s="91">
        <f t="shared" si="16"/>
        <v>0.11101806072961384</v>
      </c>
      <c r="AD27" s="87" t="str">
        <f t="shared" si="17"/>
        <v>,</v>
      </c>
      <c r="AE27" s="91">
        <f t="shared" si="18"/>
        <v>0.5225320715992705</v>
      </c>
      <c r="AF27" s="87" t="str">
        <f t="shared" si="19"/>
        <v>,</v>
      </c>
      <c r="AG27" s="86">
        <f t="shared" si="20"/>
        <v>0.4368937965625366</v>
      </c>
      <c r="AH27" s="87" t="str">
        <f t="shared" si="21"/>
        <v>,</v>
      </c>
      <c r="AI27" s="91">
        <f t="shared" si="22"/>
        <v>0.8207037802779391</v>
      </c>
      <c r="AL27" s="83">
        <f ca="1" t="shared" si="23"/>
        <v>0.5028530142625431</v>
      </c>
      <c r="AM27">
        <f ca="1" t="shared" si="24"/>
        <v>0.613871074992157</v>
      </c>
      <c r="AN27" s="82">
        <f t="shared" si="29"/>
        <v>0.11101806072961384</v>
      </c>
      <c r="AO27">
        <f ca="1" t="shared" si="30"/>
        <v>0.019679057336727368</v>
      </c>
      <c r="AP27" s="82">
        <f t="shared" si="31"/>
        <v>0.5225320715992705</v>
      </c>
      <c r="AQ27">
        <f ca="1" t="shared" si="32"/>
        <v>0.9397468108250797</v>
      </c>
      <c r="AR27" s="82">
        <f t="shared" si="33"/>
        <v>0.4368937965625366</v>
      </c>
      <c r="AS27">
        <f ca="1" t="shared" si="34"/>
        <v>0.31785076601539597</v>
      </c>
      <c r="AT27" s="82">
        <f t="shared" si="35"/>
        <v>0.8207037802779391</v>
      </c>
    </row>
    <row r="28" spans="1:46" ht="16.5" customHeight="1">
      <c r="A28" s="10" t="s">
        <v>23</v>
      </c>
      <c r="B28" s="91">
        <f t="shared" si="25"/>
        <v>7.716482292955771</v>
      </c>
      <c r="C28" s="87" t="s">
        <v>33</v>
      </c>
      <c r="D28" s="91">
        <f t="shared" si="26"/>
        <v>7.974909465715324</v>
      </c>
      <c r="E28" s="87" t="s">
        <v>33</v>
      </c>
      <c r="F28" s="86">
        <f t="shared" si="27"/>
        <v>6.69318394011105</v>
      </c>
      <c r="G28" s="87" t="s">
        <v>33</v>
      </c>
      <c r="H28" s="91">
        <f t="shared" si="28"/>
        <v>7.65773932521931</v>
      </c>
      <c r="I28" s="10"/>
      <c r="J28" s="10" t="s">
        <v>23</v>
      </c>
      <c r="K28" s="91">
        <f t="shared" si="0"/>
        <v>7.716482292955771</v>
      </c>
      <c r="L28" s="87" t="str">
        <f t="shared" si="1"/>
        <v>,</v>
      </c>
      <c r="M28" s="91">
        <f t="shared" si="2"/>
        <v>7.974909465715324</v>
      </c>
      <c r="N28" s="87" t="str">
        <f t="shared" si="3"/>
        <v>,</v>
      </c>
      <c r="O28" s="86">
        <f t="shared" si="4"/>
        <v>6.69318394011105</v>
      </c>
      <c r="P28" s="87" t="str">
        <f t="shared" si="5"/>
        <v>,</v>
      </c>
      <c r="Q28" s="91">
        <f t="shared" si="6"/>
        <v>7.65773932521931</v>
      </c>
      <c r="R28" s="87"/>
      <c r="S28" s="89" t="str">
        <f t="shared" si="7"/>
        <v>x.</v>
      </c>
      <c r="T28" s="91">
        <f t="shared" si="8"/>
        <v>7.716482292955771</v>
      </c>
      <c r="U28" s="87" t="str">
        <f t="shared" si="9"/>
        <v>,</v>
      </c>
      <c r="V28" s="91">
        <f t="shared" si="10"/>
        <v>7.974909465715324</v>
      </c>
      <c r="W28" s="87" t="str">
        <f t="shared" si="11"/>
        <v>,</v>
      </c>
      <c r="X28" s="86">
        <f t="shared" si="12"/>
        <v>6.69318394011105</v>
      </c>
      <c r="Y28" s="87" t="str">
        <f t="shared" si="13"/>
        <v>,</v>
      </c>
      <c r="Z28" s="91">
        <f t="shared" si="14"/>
        <v>7.65773932521931</v>
      </c>
      <c r="AA28" s="90"/>
      <c r="AB28" s="89" t="str">
        <f t="shared" si="15"/>
        <v>x.</v>
      </c>
      <c r="AC28" s="91">
        <f t="shared" si="16"/>
        <v>7.716482292955771</v>
      </c>
      <c r="AD28" s="87" t="str">
        <f t="shared" si="17"/>
        <v>,</v>
      </c>
      <c r="AE28" s="91">
        <f t="shared" si="18"/>
        <v>7.974909465715324</v>
      </c>
      <c r="AF28" s="87" t="str">
        <f t="shared" si="19"/>
        <v>,</v>
      </c>
      <c r="AG28" s="86">
        <f t="shared" si="20"/>
        <v>6.69318394011105</v>
      </c>
      <c r="AH28" s="87" t="str">
        <f t="shared" si="21"/>
        <v>,</v>
      </c>
      <c r="AI28" s="91">
        <f t="shared" si="22"/>
        <v>7.65773932521931</v>
      </c>
      <c r="AL28" s="83">
        <f ca="1" t="shared" si="23"/>
        <v>7.652922846934231</v>
      </c>
      <c r="AM28">
        <f ca="1" t="shared" si="24"/>
        <v>0.06355944602153984</v>
      </c>
      <c r="AN28" s="82">
        <f t="shared" si="29"/>
        <v>7.716482292955771</v>
      </c>
      <c r="AO28">
        <f ca="1" t="shared" si="30"/>
        <v>0.3219866187810929</v>
      </c>
      <c r="AP28" s="82">
        <f t="shared" si="31"/>
        <v>7.974909465715324</v>
      </c>
      <c r="AQ28">
        <f ca="1" t="shared" si="32"/>
        <v>0.9597389068231819</v>
      </c>
      <c r="AR28" s="82">
        <f t="shared" si="33"/>
        <v>6.69318394011105</v>
      </c>
      <c r="AS28">
        <f ca="1" t="shared" si="34"/>
        <v>0.004816478285078141</v>
      </c>
      <c r="AT28" s="82">
        <f t="shared" si="35"/>
        <v>7.65773932521931</v>
      </c>
    </row>
    <row r="29" spans="1:46" ht="16.5" customHeight="1">
      <c r="A29" s="10" t="s">
        <v>24</v>
      </c>
      <c r="B29" s="91">
        <f t="shared" si="25"/>
        <v>5.329757086882154</v>
      </c>
      <c r="C29" s="87" t="s">
        <v>33</v>
      </c>
      <c r="D29" s="86">
        <f t="shared" si="26"/>
        <v>5.226056438920237</v>
      </c>
      <c r="E29" s="87" t="s">
        <v>33</v>
      </c>
      <c r="F29" s="91">
        <f t="shared" si="27"/>
        <v>6.097285302555857</v>
      </c>
      <c r="G29" s="87" t="s">
        <v>33</v>
      </c>
      <c r="H29" s="91">
        <f t="shared" si="28"/>
        <v>6.441128435593726</v>
      </c>
      <c r="I29" s="10"/>
      <c r="J29" s="10" t="s">
        <v>24</v>
      </c>
      <c r="K29" s="91">
        <f t="shared" si="0"/>
        <v>5.329757086882154</v>
      </c>
      <c r="L29" s="87" t="str">
        <f t="shared" si="1"/>
        <v>,</v>
      </c>
      <c r="M29" s="86">
        <f t="shared" si="2"/>
        <v>5.226056438920237</v>
      </c>
      <c r="N29" s="87" t="str">
        <f t="shared" si="3"/>
        <v>,</v>
      </c>
      <c r="O29" s="91">
        <f t="shared" si="4"/>
        <v>6.097285302555857</v>
      </c>
      <c r="P29" s="87" t="str">
        <f t="shared" si="5"/>
        <v>,</v>
      </c>
      <c r="Q29" s="91">
        <f t="shared" si="6"/>
        <v>6.441128435593726</v>
      </c>
      <c r="R29" s="87"/>
      <c r="S29" s="89" t="str">
        <f t="shared" si="7"/>
        <v>y.</v>
      </c>
      <c r="T29" s="91">
        <f t="shared" si="8"/>
        <v>5.329757086882154</v>
      </c>
      <c r="U29" s="87" t="str">
        <f t="shared" si="9"/>
        <v>,</v>
      </c>
      <c r="V29" s="86">
        <f t="shared" si="10"/>
        <v>5.226056438920237</v>
      </c>
      <c r="W29" s="87" t="str">
        <f t="shared" si="11"/>
        <v>,</v>
      </c>
      <c r="X29" s="91">
        <f t="shared" si="12"/>
        <v>6.097285302555857</v>
      </c>
      <c r="Y29" s="87" t="str">
        <f t="shared" si="13"/>
        <v>,</v>
      </c>
      <c r="Z29" s="91">
        <f t="shared" si="14"/>
        <v>6.441128435593726</v>
      </c>
      <c r="AA29" s="90"/>
      <c r="AB29" s="89" t="str">
        <f t="shared" si="15"/>
        <v>y.</v>
      </c>
      <c r="AC29" s="91">
        <f t="shared" si="16"/>
        <v>5.329757086882154</v>
      </c>
      <c r="AD29" s="87" t="str">
        <f t="shared" si="17"/>
        <v>,</v>
      </c>
      <c r="AE29" s="86">
        <f t="shared" si="18"/>
        <v>5.226056438920237</v>
      </c>
      <c r="AF29" s="87" t="str">
        <f t="shared" si="19"/>
        <v>,</v>
      </c>
      <c r="AG29" s="91">
        <f t="shared" si="20"/>
        <v>6.097285302555857</v>
      </c>
      <c r="AH29" s="87" t="str">
        <f t="shared" si="21"/>
        <v>,</v>
      </c>
      <c r="AI29" s="91">
        <f t="shared" si="22"/>
        <v>6.441128435593726</v>
      </c>
      <c r="AL29" s="83">
        <f ca="1" t="shared" si="23"/>
        <v>5.9455037611228985</v>
      </c>
      <c r="AM29">
        <f ca="1" t="shared" si="24"/>
        <v>0.6157466742407449</v>
      </c>
      <c r="AN29" s="82">
        <f t="shared" si="29"/>
        <v>5.329757086882154</v>
      </c>
      <c r="AO29">
        <f ca="1" t="shared" si="30"/>
        <v>0.7194473222026616</v>
      </c>
      <c r="AP29" s="82">
        <f t="shared" si="31"/>
        <v>5.226056438920237</v>
      </c>
      <c r="AQ29">
        <f ca="1" t="shared" si="32"/>
        <v>0.15178154143295863</v>
      </c>
      <c r="AR29" s="82">
        <f t="shared" si="33"/>
        <v>6.097285302555857</v>
      </c>
      <c r="AS29">
        <f ca="1" t="shared" si="34"/>
        <v>0.4956246744708279</v>
      </c>
      <c r="AT29" s="82">
        <f t="shared" si="35"/>
        <v>6.441128435593726</v>
      </c>
    </row>
    <row r="30" spans="1:46" ht="16.5" customHeight="1">
      <c r="A30" s="10" t="s">
        <v>25</v>
      </c>
      <c r="B30" s="91">
        <f t="shared" si="25"/>
        <v>6.406990440521443</v>
      </c>
      <c r="C30" s="87" t="s">
        <v>33</v>
      </c>
      <c r="D30" s="91">
        <f t="shared" si="26"/>
        <v>7.137612136114746</v>
      </c>
      <c r="E30" s="87" t="s">
        <v>33</v>
      </c>
      <c r="F30" s="86">
        <f t="shared" si="27"/>
        <v>7.062115333607856</v>
      </c>
      <c r="G30" s="87" t="s">
        <v>33</v>
      </c>
      <c r="H30" s="91">
        <f t="shared" si="28"/>
        <v>7.03634179936496</v>
      </c>
      <c r="I30" s="10"/>
      <c r="J30" s="10" t="s">
        <v>25</v>
      </c>
      <c r="K30" s="91">
        <f t="shared" si="0"/>
        <v>6.406990440521443</v>
      </c>
      <c r="L30" s="87" t="str">
        <f t="shared" si="1"/>
        <v>,</v>
      </c>
      <c r="M30" s="91">
        <f t="shared" si="2"/>
        <v>7.137612136114746</v>
      </c>
      <c r="N30" s="87" t="str">
        <f t="shared" si="3"/>
        <v>,</v>
      </c>
      <c r="O30" s="86">
        <f t="shared" si="4"/>
        <v>7.062115333607856</v>
      </c>
      <c r="P30" s="87" t="str">
        <f t="shared" si="5"/>
        <v>,</v>
      </c>
      <c r="Q30" s="91">
        <f t="shared" si="6"/>
        <v>7.03634179936496</v>
      </c>
      <c r="R30" s="87"/>
      <c r="S30" s="89" t="str">
        <f t="shared" si="7"/>
        <v>z.</v>
      </c>
      <c r="T30" s="91">
        <f t="shared" si="8"/>
        <v>6.406990440521443</v>
      </c>
      <c r="U30" s="87" t="str">
        <f t="shared" si="9"/>
        <v>,</v>
      </c>
      <c r="V30" s="91">
        <f t="shared" si="10"/>
        <v>7.137612136114746</v>
      </c>
      <c r="W30" s="87" t="str">
        <f t="shared" si="11"/>
        <v>,</v>
      </c>
      <c r="X30" s="86">
        <f t="shared" si="12"/>
        <v>7.062115333607856</v>
      </c>
      <c r="Y30" s="87" t="str">
        <f t="shared" si="13"/>
        <v>,</v>
      </c>
      <c r="Z30" s="91">
        <f t="shared" si="14"/>
        <v>7.03634179936496</v>
      </c>
      <c r="AA30" s="90"/>
      <c r="AB30" s="89" t="str">
        <f t="shared" si="15"/>
        <v>z.</v>
      </c>
      <c r="AC30" s="91">
        <f t="shared" si="16"/>
        <v>6.406990440521443</v>
      </c>
      <c r="AD30" s="87" t="str">
        <f t="shared" si="17"/>
        <v>,</v>
      </c>
      <c r="AE30" s="91">
        <f t="shared" si="18"/>
        <v>7.137612136114746</v>
      </c>
      <c r="AF30" s="87" t="str">
        <f t="shared" si="19"/>
        <v>,</v>
      </c>
      <c r="AG30" s="86">
        <f t="shared" si="20"/>
        <v>7.062115333607856</v>
      </c>
      <c r="AH30" s="87" t="str">
        <f t="shared" si="21"/>
        <v>,</v>
      </c>
      <c r="AI30" s="91">
        <f t="shared" si="22"/>
        <v>7.03634179936496</v>
      </c>
      <c r="AL30" s="83">
        <f ca="1" t="shared" si="23"/>
        <v>6.964590027442759</v>
      </c>
      <c r="AM30">
        <f ca="1" t="shared" si="24"/>
        <v>0.5575995869213157</v>
      </c>
      <c r="AN30" s="82">
        <f t="shared" si="29"/>
        <v>6.406990440521443</v>
      </c>
      <c r="AO30">
        <f ca="1" t="shared" si="30"/>
        <v>0.17302210867198764</v>
      </c>
      <c r="AP30" s="82">
        <f t="shared" si="31"/>
        <v>7.137612136114746</v>
      </c>
      <c r="AQ30">
        <f ca="1" t="shared" si="32"/>
        <v>0.0975253061650978</v>
      </c>
      <c r="AR30" s="82">
        <f t="shared" si="33"/>
        <v>7.062115333607856</v>
      </c>
      <c r="AS30">
        <f ca="1" t="shared" si="34"/>
        <v>0.07175177192220117</v>
      </c>
      <c r="AT30" s="82">
        <f t="shared" si="35"/>
        <v>7.03634179936496</v>
      </c>
    </row>
    <row r="31" spans="1:46" ht="16.5" customHeight="1">
      <c r="A31" s="10" t="s">
        <v>26</v>
      </c>
      <c r="B31" s="91">
        <f t="shared" si="25"/>
        <v>2.9886823681024586</v>
      </c>
      <c r="C31" s="87" t="s">
        <v>33</v>
      </c>
      <c r="D31" s="86">
        <f t="shared" si="26"/>
        <v>2.9899223539182573</v>
      </c>
      <c r="E31" s="87" t="s">
        <v>33</v>
      </c>
      <c r="F31" s="91">
        <f t="shared" si="27"/>
        <v>2.8091344495338686</v>
      </c>
      <c r="G31" s="87" t="s">
        <v>33</v>
      </c>
      <c r="H31" s="91">
        <f t="shared" si="28"/>
        <v>1.6468644972078896</v>
      </c>
      <c r="I31" s="10"/>
      <c r="J31" s="10" t="s">
        <v>26</v>
      </c>
      <c r="K31" s="91">
        <f t="shared" si="0"/>
        <v>2.9886823681024586</v>
      </c>
      <c r="L31" s="87" t="str">
        <f t="shared" si="1"/>
        <v>,</v>
      </c>
      <c r="M31" s="86">
        <f t="shared" si="2"/>
        <v>2.9899223539182573</v>
      </c>
      <c r="N31" s="87" t="str">
        <f t="shared" si="3"/>
        <v>,</v>
      </c>
      <c r="O31" s="91">
        <f t="shared" si="4"/>
        <v>2.8091344495338686</v>
      </c>
      <c r="P31" s="87" t="str">
        <f t="shared" si="5"/>
        <v>,</v>
      </c>
      <c r="Q31" s="91">
        <f t="shared" si="6"/>
        <v>1.6468644972078896</v>
      </c>
      <c r="R31" s="87"/>
      <c r="S31" s="89" t="str">
        <f t="shared" si="7"/>
        <v>aa.</v>
      </c>
      <c r="T31" s="91">
        <f t="shared" si="8"/>
        <v>2.9886823681024586</v>
      </c>
      <c r="U31" s="87" t="str">
        <f t="shared" si="9"/>
        <v>,</v>
      </c>
      <c r="V31" s="86">
        <f t="shared" si="10"/>
        <v>2.9899223539182573</v>
      </c>
      <c r="W31" s="87" t="str">
        <f t="shared" si="11"/>
        <v>,</v>
      </c>
      <c r="X31" s="91">
        <f t="shared" si="12"/>
        <v>2.8091344495338686</v>
      </c>
      <c r="Y31" s="87" t="str">
        <f t="shared" si="13"/>
        <v>,</v>
      </c>
      <c r="Z31" s="91">
        <f t="shared" si="14"/>
        <v>1.6468644972078896</v>
      </c>
      <c r="AA31" s="90"/>
      <c r="AB31" s="89" t="str">
        <f t="shared" si="15"/>
        <v>aa.</v>
      </c>
      <c r="AC31" s="91">
        <f t="shared" si="16"/>
        <v>2.9886823681024586</v>
      </c>
      <c r="AD31" s="87" t="str">
        <f t="shared" si="17"/>
        <v>,</v>
      </c>
      <c r="AE31" s="86">
        <f t="shared" si="18"/>
        <v>2.9899223539182573</v>
      </c>
      <c r="AF31" s="87" t="str">
        <f t="shared" si="19"/>
        <v>,</v>
      </c>
      <c r="AG31" s="91">
        <f t="shared" si="20"/>
        <v>2.8091344495338686</v>
      </c>
      <c r="AH31" s="87" t="str">
        <f t="shared" si="21"/>
        <v>,</v>
      </c>
      <c r="AI31" s="91">
        <f t="shared" si="22"/>
        <v>1.6468644972078896</v>
      </c>
      <c r="AL31" s="83">
        <f ca="1" t="shared" si="23"/>
        <v>2.5038393546429916</v>
      </c>
      <c r="AM31">
        <f ca="1" t="shared" si="24"/>
        <v>0.4848430134594668</v>
      </c>
      <c r="AN31" s="82">
        <f t="shared" si="29"/>
        <v>2.9886823681024586</v>
      </c>
      <c r="AO31">
        <f ca="1" t="shared" si="30"/>
        <v>0.48608299927526577</v>
      </c>
      <c r="AP31" s="82">
        <f t="shared" si="31"/>
        <v>2.9899223539182573</v>
      </c>
      <c r="AQ31">
        <f ca="1" t="shared" si="32"/>
        <v>0.30529509489087703</v>
      </c>
      <c r="AR31" s="82">
        <f t="shared" si="33"/>
        <v>2.8091344495338686</v>
      </c>
      <c r="AS31">
        <f ca="1" t="shared" si="34"/>
        <v>0.8569748574351019</v>
      </c>
      <c r="AT31" s="82">
        <f t="shared" si="35"/>
        <v>1.6468644972078896</v>
      </c>
    </row>
    <row r="32" spans="1:46" ht="16.5" customHeight="1">
      <c r="A32" s="10" t="s">
        <v>27</v>
      </c>
      <c r="B32" s="91">
        <f t="shared" si="25"/>
        <v>8.369811627252862</v>
      </c>
      <c r="C32" s="87" t="s">
        <v>33</v>
      </c>
      <c r="D32" s="91">
        <f t="shared" si="26"/>
        <v>9.455113289787281</v>
      </c>
      <c r="E32" s="87" t="s">
        <v>33</v>
      </c>
      <c r="F32" s="86">
        <f t="shared" si="27"/>
        <v>9.006756711721547</v>
      </c>
      <c r="G32" s="87" t="s">
        <v>33</v>
      </c>
      <c r="H32" s="91">
        <f t="shared" si="28"/>
        <v>9.037811381523383</v>
      </c>
      <c r="I32" s="10"/>
      <c r="J32" s="10" t="s">
        <v>27</v>
      </c>
      <c r="K32" s="91">
        <f t="shared" si="0"/>
        <v>8.369811627252862</v>
      </c>
      <c r="L32" s="87" t="str">
        <f t="shared" si="1"/>
        <v>,</v>
      </c>
      <c r="M32" s="91">
        <f t="shared" si="2"/>
        <v>9.455113289787281</v>
      </c>
      <c r="N32" s="87" t="str">
        <f t="shared" si="3"/>
        <v>,</v>
      </c>
      <c r="O32" s="86">
        <f t="shared" si="4"/>
        <v>9.006756711721547</v>
      </c>
      <c r="P32" s="87" t="str">
        <f t="shared" si="5"/>
        <v>,</v>
      </c>
      <c r="Q32" s="91">
        <f t="shared" si="6"/>
        <v>9.037811381523383</v>
      </c>
      <c r="R32" s="87"/>
      <c r="S32" s="89" t="str">
        <f t="shared" si="7"/>
        <v>ab.</v>
      </c>
      <c r="T32" s="91">
        <f t="shared" si="8"/>
        <v>8.369811627252862</v>
      </c>
      <c r="U32" s="87" t="str">
        <f t="shared" si="9"/>
        <v>,</v>
      </c>
      <c r="V32" s="91">
        <f t="shared" si="10"/>
        <v>9.455113289787281</v>
      </c>
      <c r="W32" s="87" t="str">
        <f t="shared" si="11"/>
        <v>,</v>
      </c>
      <c r="X32" s="86">
        <f t="shared" si="12"/>
        <v>9.006756711721547</v>
      </c>
      <c r="Y32" s="87" t="str">
        <f t="shared" si="13"/>
        <v>,</v>
      </c>
      <c r="Z32" s="91">
        <f t="shared" si="14"/>
        <v>9.037811381523383</v>
      </c>
      <c r="AA32" s="90"/>
      <c r="AB32" s="89" t="str">
        <f t="shared" si="15"/>
        <v>ab.</v>
      </c>
      <c r="AC32" s="91">
        <f t="shared" si="16"/>
        <v>8.369811627252862</v>
      </c>
      <c r="AD32" s="87" t="str">
        <f t="shared" si="17"/>
        <v>,</v>
      </c>
      <c r="AE32" s="91">
        <f t="shared" si="18"/>
        <v>9.455113289787281</v>
      </c>
      <c r="AF32" s="87" t="str">
        <f t="shared" si="19"/>
        <v>,</v>
      </c>
      <c r="AG32" s="86">
        <f t="shared" si="20"/>
        <v>9.006756711721547</v>
      </c>
      <c r="AH32" s="87" t="str">
        <f t="shared" si="21"/>
        <v>,</v>
      </c>
      <c r="AI32" s="91">
        <f t="shared" si="22"/>
        <v>9.037811381523383</v>
      </c>
      <c r="AL32" s="83">
        <f ca="1" t="shared" si="23"/>
        <v>8.978076390857998</v>
      </c>
      <c r="AM32">
        <f ca="1" t="shared" si="24"/>
        <v>0.6082647636051357</v>
      </c>
      <c r="AN32" s="82">
        <f t="shared" si="29"/>
        <v>8.369811627252862</v>
      </c>
      <c r="AO32">
        <f ca="1" t="shared" si="30"/>
        <v>0.4770368989292826</v>
      </c>
      <c r="AP32" s="82">
        <f t="shared" si="31"/>
        <v>9.455113289787281</v>
      </c>
      <c r="AQ32">
        <f ca="1" t="shared" si="32"/>
        <v>0.028680320863549102</v>
      </c>
      <c r="AR32" s="82">
        <f t="shared" si="33"/>
        <v>9.006756711721547</v>
      </c>
      <c r="AS32">
        <f ca="1" t="shared" si="34"/>
        <v>0.05973499066538546</v>
      </c>
      <c r="AT32" s="82">
        <f t="shared" si="35"/>
        <v>9.037811381523383</v>
      </c>
    </row>
    <row r="33" spans="1:46" ht="16.5" customHeight="1">
      <c r="A33" s="10" t="s">
        <v>28</v>
      </c>
      <c r="B33" s="91">
        <f t="shared" si="25"/>
        <v>4.878969863650048</v>
      </c>
      <c r="C33" s="87" t="s">
        <v>33</v>
      </c>
      <c r="D33" s="86">
        <f t="shared" si="26"/>
        <v>4.057882814106772</v>
      </c>
      <c r="E33" s="87" t="s">
        <v>33</v>
      </c>
      <c r="F33" s="91">
        <f t="shared" si="27"/>
        <v>4.14268157686957</v>
      </c>
      <c r="G33" s="87" t="s">
        <v>33</v>
      </c>
      <c r="H33" s="91">
        <f t="shared" si="28"/>
        <v>4.910883111495125</v>
      </c>
      <c r="I33" s="10"/>
      <c r="J33" s="10" t="s">
        <v>28</v>
      </c>
      <c r="K33" s="91">
        <f t="shared" si="0"/>
        <v>4.878969863650048</v>
      </c>
      <c r="L33" s="87" t="str">
        <f t="shared" si="1"/>
        <v>,</v>
      </c>
      <c r="M33" s="86">
        <f t="shared" si="2"/>
        <v>4.057882814106772</v>
      </c>
      <c r="N33" s="87" t="str">
        <f t="shared" si="3"/>
        <v>,</v>
      </c>
      <c r="O33" s="91">
        <f t="shared" si="4"/>
        <v>4.14268157686957</v>
      </c>
      <c r="P33" s="87" t="str">
        <f t="shared" si="5"/>
        <v>,</v>
      </c>
      <c r="Q33" s="91">
        <f t="shared" si="6"/>
        <v>4.910883111495125</v>
      </c>
      <c r="R33" s="87"/>
      <c r="S33" s="89" t="str">
        <f t="shared" si="7"/>
        <v>ac.</v>
      </c>
      <c r="T33" s="91">
        <f t="shared" si="8"/>
        <v>4.878969863650048</v>
      </c>
      <c r="U33" s="87" t="str">
        <f t="shared" si="9"/>
        <v>,</v>
      </c>
      <c r="V33" s="86">
        <f t="shared" si="10"/>
        <v>4.057882814106772</v>
      </c>
      <c r="W33" s="87" t="str">
        <f t="shared" si="11"/>
        <v>,</v>
      </c>
      <c r="X33" s="91">
        <f t="shared" si="12"/>
        <v>4.14268157686957</v>
      </c>
      <c r="Y33" s="87" t="str">
        <f t="shared" si="13"/>
        <v>,</v>
      </c>
      <c r="Z33" s="91">
        <f t="shared" si="14"/>
        <v>4.910883111495125</v>
      </c>
      <c r="AA33" s="90"/>
      <c r="AB33" s="89" t="str">
        <f t="shared" si="15"/>
        <v>ac.</v>
      </c>
      <c r="AC33" s="91">
        <f t="shared" si="16"/>
        <v>4.878969863650048</v>
      </c>
      <c r="AD33" s="87" t="str">
        <f t="shared" si="17"/>
        <v>,</v>
      </c>
      <c r="AE33" s="86">
        <f t="shared" si="18"/>
        <v>4.057882814106772</v>
      </c>
      <c r="AF33" s="87" t="str">
        <f t="shared" si="19"/>
        <v>,</v>
      </c>
      <c r="AG33" s="91">
        <f t="shared" si="20"/>
        <v>4.14268157686957</v>
      </c>
      <c r="AH33" s="87" t="str">
        <f t="shared" si="21"/>
        <v>,</v>
      </c>
      <c r="AI33" s="91">
        <f t="shared" si="22"/>
        <v>4.910883111495125</v>
      </c>
      <c r="AL33" s="83">
        <f ca="1" t="shared" si="23"/>
        <v>4.643573972910158</v>
      </c>
      <c r="AM33">
        <f ca="1" t="shared" si="24"/>
        <v>0.2353958907398903</v>
      </c>
      <c r="AN33" s="82">
        <f t="shared" si="29"/>
        <v>4.878969863650048</v>
      </c>
      <c r="AO33">
        <f ca="1" t="shared" si="30"/>
        <v>0.5856911588033848</v>
      </c>
      <c r="AP33" s="82">
        <f t="shared" si="31"/>
        <v>4.057882814106772</v>
      </c>
      <c r="AQ33">
        <f ca="1" t="shared" si="32"/>
        <v>0.5008923960405871</v>
      </c>
      <c r="AR33" s="82">
        <f t="shared" si="33"/>
        <v>4.14268157686957</v>
      </c>
      <c r="AS33">
        <f ca="1" t="shared" si="34"/>
        <v>0.2673091385849675</v>
      </c>
      <c r="AT33" s="82">
        <f t="shared" si="35"/>
        <v>4.910883111495125</v>
      </c>
    </row>
    <row r="34" spans="1:46" ht="16.5" customHeight="1">
      <c r="A34" s="10" t="s">
        <v>29</v>
      </c>
      <c r="B34" s="91">
        <f t="shared" si="25"/>
        <v>0.3953022742881116</v>
      </c>
      <c r="C34" s="87" t="s">
        <v>33</v>
      </c>
      <c r="D34" s="91">
        <f t="shared" si="26"/>
        <v>0.545264509465925</v>
      </c>
      <c r="E34" s="87" t="s">
        <v>33</v>
      </c>
      <c r="F34" s="91">
        <f t="shared" si="27"/>
        <v>0.4887339532176176</v>
      </c>
      <c r="G34" s="87" t="s">
        <v>33</v>
      </c>
      <c r="H34" s="86">
        <f t="shared" si="28"/>
        <v>0.6135664380211057</v>
      </c>
      <c r="I34" s="10"/>
      <c r="J34" s="10" t="s">
        <v>29</v>
      </c>
      <c r="K34" s="91">
        <f t="shared" si="0"/>
        <v>0.3953022742881116</v>
      </c>
      <c r="L34" s="87" t="str">
        <f t="shared" si="1"/>
        <v>,</v>
      </c>
      <c r="M34" s="91">
        <f t="shared" si="2"/>
        <v>0.545264509465925</v>
      </c>
      <c r="N34" s="87" t="str">
        <f t="shared" si="3"/>
        <v>,</v>
      </c>
      <c r="O34" s="91">
        <f t="shared" si="4"/>
        <v>0.4887339532176176</v>
      </c>
      <c r="P34" s="87" t="str">
        <f t="shared" si="5"/>
        <v>,</v>
      </c>
      <c r="Q34" s="86">
        <f t="shared" si="6"/>
        <v>0.6135664380211057</v>
      </c>
      <c r="R34" s="87"/>
      <c r="S34" s="89" t="str">
        <f t="shared" si="7"/>
        <v>ad.</v>
      </c>
      <c r="T34" s="91">
        <f t="shared" si="8"/>
        <v>0.3953022742881116</v>
      </c>
      <c r="U34" s="87" t="str">
        <f t="shared" si="9"/>
        <v>,</v>
      </c>
      <c r="V34" s="91">
        <f t="shared" si="10"/>
        <v>0.545264509465925</v>
      </c>
      <c r="W34" s="87" t="str">
        <f t="shared" si="11"/>
        <v>,</v>
      </c>
      <c r="X34" s="91">
        <f t="shared" si="12"/>
        <v>0.4887339532176176</v>
      </c>
      <c r="Y34" s="87" t="str">
        <f t="shared" si="13"/>
        <v>,</v>
      </c>
      <c r="Z34" s="86">
        <f t="shared" si="14"/>
        <v>0.6135664380211057</v>
      </c>
      <c r="AA34" s="90"/>
      <c r="AB34" s="89" t="str">
        <f t="shared" si="15"/>
        <v>ad.</v>
      </c>
      <c r="AC34" s="91">
        <f t="shared" si="16"/>
        <v>0.3953022742881116</v>
      </c>
      <c r="AD34" s="87" t="str">
        <f t="shared" si="17"/>
        <v>,</v>
      </c>
      <c r="AE34" s="91">
        <f t="shared" si="18"/>
        <v>0.545264509465925</v>
      </c>
      <c r="AF34" s="87" t="str">
        <f t="shared" si="19"/>
        <v>,</v>
      </c>
      <c r="AG34" s="91">
        <f t="shared" si="20"/>
        <v>0.4887339532176176</v>
      </c>
      <c r="AH34" s="87" t="str">
        <f t="shared" si="21"/>
        <v>,</v>
      </c>
      <c r="AI34" s="86">
        <f t="shared" si="22"/>
        <v>0.6135664380211057</v>
      </c>
      <c r="AL34" s="83">
        <f ca="1" t="shared" si="23"/>
        <v>0.1658746120679222</v>
      </c>
      <c r="AM34">
        <f ca="1" t="shared" si="24"/>
        <v>0.5611768863560338</v>
      </c>
      <c r="AN34" s="82">
        <f t="shared" si="29"/>
        <v>0.3953022742881116</v>
      </c>
      <c r="AO34">
        <f ca="1" t="shared" si="30"/>
        <v>0.7111391215338472</v>
      </c>
      <c r="AP34" s="82">
        <f t="shared" si="31"/>
        <v>0.545264509465925</v>
      </c>
      <c r="AQ34">
        <f ca="1" t="shared" si="32"/>
        <v>0.6546085652855398</v>
      </c>
      <c r="AR34" s="82">
        <f t="shared" si="33"/>
        <v>0.4887339532176176</v>
      </c>
      <c r="AS34">
        <f ca="1" t="shared" si="34"/>
        <v>0.44769182595318346</v>
      </c>
      <c r="AT34" s="82">
        <f t="shared" si="35"/>
        <v>0.6135664380211057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3" customWidth="1"/>
    <col min="2" max="2" width="6.28125" style="85" customWidth="1"/>
    <col min="3" max="3" width="1.28515625" style="2" customWidth="1"/>
    <col min="4" max="4" width="6.28125" style="84" customWidth="1"/>
    <col min="5" max="5" width="1.28515625" style="2" customWidth="1"/>
    <col min="6" max="6" width="6.28125" style="84" customWidth="1"/>
    <col min="7" max="7" width="1.28515625" style="2" customWidth="1"/>
    <col min="8" max="8" width="6.28125" style="84" customWidth="1"/>
    <col min="9" max="9" width="2.7109375" style="2" customWidth="1"/>
    <col min="10" max="10" width="3.140625" style="3" customWidth="1"/>
    <col min="11" max="11" width="6.28125" style="85" customWidth="1"/>
    <col min="12" max="12" width="1.28515625" style="2" customWidth="1"/>
    <col min="13" max="13" width="6.28125" style="84" customWidth="1"/>
    <col min="14" max="14" width="1.28515625" style="2" customWidth="1"/>
    <col min="15" max="15" width="6.28125" style="84" customWidth="1"/>
    <col min="16" max="16" width="1.28515625" style="2" customWidth="1"/>
    <col min="17" max="17" width="6.28125" style="84" customWidth="1"/>
    <col min="18" max="18" width="2.7109375" style="2" customWidth="1"/>
    <col min="19" max="19" width="3.140625" style="3" customWidth="1"/>
    <col min="20" max="20" width="6.28125" style="85" customWidth="1"/>
    <col min="21" max="21" width="1.28515625" style="2" customWidth="1"/>
    <col min="22" max="22" width="6.28125" style="84" customWidth="1"/>
    <col min="23" max="23" width="1.28515625" style="2" customWidth="1"/>
    <col min="24" max="24" width="6.28125" style="84" customWidth="1"/>
    <col min="25" max="25" width="1.28515625" style="2" customWidth="1"/>
    <col min="26" max="26" width="6.28125" style="84" customWidth="1"/>
    <col min="27" max="27" width="2.7109375" style="0" customWidth="1"/>
    <col min="28" max="28" width="3.140625" style="3" customWidth="1"/>
    <col min="29" max="29" width="6.28125" style="85" customWidth="1"/>
    <col min="30" max="30" width="1.28515625" style="2" customWidth="1"/>
    <col min="31" max="31" width="6.28125" style="84" customWidth="1"/>
    <col min="32" max="32" width="1.28515625" style="2" customWidth="1"/>
    <col min="33" max="33" width="6.28125" style="84" customWidth="1"/>
    <col min="34" max="34" width="1.28515625" style="2" customWidth="1"/>
    <col min="35" max="35" width="6.28125" style="84" customWidth="1"/>
    <col min="38" max="38" width="9.140625" style="83" hidden="1" customWidth="1"/>
    <col min="39" max="39" width="9.140625" style="0" hidden="1" customWidth="1"/>
    <col min="40" max="40" width="9.140625" style="82" hidden="1" customWidth="1"/>
    <col min="41" max="41" width="9.140625" style="0" hidden="1" customWidth="1"/>
    <col min="42" max="42" width="9.140625" style="82" hidden="1" customWidth="1"/>
    <col min="43" max="43" width="9.140625" style="0" hidden="1" customWidth="1"/>
    <col min="44" max="44" width="9.140625" style="82" hidden="1" customWidth="1"/>
    <col min="45" max="45" width="9.140625" style="0" hidden="1" customWidth="1"/>
    <col min="46" max="46" width="9.140625" style="82" hidden="1" customWidth="1"/>
  </cols>
  <sheetData>
    <row r="1" spans="1:46" s="4" customFormat="1" ht="15.75">
      <c r="A1" s="41" t="s">
        <v>30</v>
      </c>
      <c r="B1" s="98"/>
      <c r="C1" s="5"/>
      <c r="D1" s="98"/>
      <c r="E1" s="5"/>
      <c r="F1" s="98"/>
      <c r="G1" s="5"/>
      <c r="H1" s="98"/>
      <c r="I1" s="5"/>
      <c r="J1" s="41" t="s">
        <v>30</v>
      </c>
      <c r="K1" s="98"/>
      <c r="L1" s="5"/>
      <c r="M1" s="98"/>
      <c r="N1" s="5"/>
      <c r="O1" s="98"/>
      <c r="P1" s="5"/>
      <c r="Q1" s="98"/>
      <c r="R1" s="5"/>
      <c r="S1" s="41" t="s">
        <v>30</v>
      </c>
      <c r="T1" s="98"/>
      <c r="U1" s="5"/>
      <c r="V1" s="98"/>
      <c r="W1" s="5"/>
      <c r="X1" s="98"/>
      <c r="Y1" s="5"/>
      <c r="Z1" s="98"/>
      <c r="AA1" s="6"/>
      <c r="AB1" s="41" t="s">
        <v>30</v>
      </c>
      <c r="AC1" s="98"/>
      <c r="AD1" s="5"/>
      <c r="AE1" s="98"/>
      <c r="AF1" s="5"/>
      <c r="AG1" s="98"/>
      <c r="AH1" s="5"/>
      <c r="AI1" s="98"/>
      <c r="AL1" s="97"/>
      <c r="AN1" s="96"/>
      <c r="AP1" s="96"/>
      <c r="AR1" s="96"/>
      <c r="AT1" s="96"/>
    </row>
    <row r="2" spans="1:46" s="1" customFormat="1" ht="23.25" customHeight="1">
      <c r="A2" s="7" t="s">
        <v>31</v>
      </c>
      <c r="B2" s="94"/>
      <c r="C2" s="8"/>
      <c r="D2" s="94"/>
      <c r="E2" s="8"/>
      <c r="F2" s="94"/>
      <c r="G2" s="8"/>
      <c r="H2" s="94"/>
      <c r="I2" s="8"/>
      <c r="J2" s="7" t="s">
        <v>31</v>
      </c>
      <c r="K2" s="94"/>
      <c r="L2" s="8"/>
      <c r="M2" s="94"/>
      <c r="N2" s="8"/>
      <c r="O2" s="94"/>
      <c r="P2" s="8"/>
      <c r="Q2" s="94"/>
      <c r="R2" s="8"/>
      <c r="S2" s="7" t="s">
        <v>31</v>
      </c>
      <c r="T2" s="94"/>
      <c r="U2" s="8"/>
      <c r="V2" s="94"/>
      <c r="W2" s="8"/>
      <c r="X2" s="94"/>
      <c r="Y2" s="8"/>
      <c r="Z2" s="94"/>
      <c r="AA2" s="9"/>
      <c r="AB2" s="7" t="s">
        <v>31</v>
      </c>
      <c r="AC2" s="94"/>
      <c r="AD2" s="8"/>
      <c r="AE2" s="94"/>
      <c r="AF2" s="8"/>
      <c r="AG2" s="94"/>
      <c r="AH2" s="8"/>
      <c r="AI2" s="94"/>
      <c r="AL2" s="93"/>
      <c r="AN2" s="92"/>
      <c r="AP2" s="92"/>
      <c r="AR2" s="92"/>
      <c r="AT2" s="92"/>
    </row>
    <row r="3" spans="1:46" s="1" customFormat="1" ht="23.25" customHeight="1">
      <c r="A3" s="7" t="s">
        <v>76</v>
      </c>
      <c r="B3" s="94"/>
      <c r="C3" s="8"/>
      <c r="D3" s="94"/>
      <c r="E3" s="8"/>
      <c r="F3" s="94"/>
      <c r="G3" s="8"/>
      <c r="H3" s="94"/>
      <c r="I3" s="8"/>
      <c r="J3" s="7" t="s">
        <v>76</v>
      </c>
      <c r="K3" s="94"/>
      <c r="L3" s="8"/>
      <c r="M3" s="94"/>
      <c r="N3" s="8"/>
      <c r="O3" s="94"/>
      <c r="P3" s="8"/>
      <c r="Q3" s="94"/>
      <c r="R3" s="8"/>
      <c r="S3" s="7" t="s">
        <v>76</v>
      </c>
      <c r="T3" s="94"/>
      <c r="U3" s="8"/>
      <c r="V3" s="94"/>
      <c r="W3" s="8"/>
      <c r="X3" s="94"/>
      <c r="Y3" s="8"/>
      <c r="Z3" s="94"/>
      <c r="AA3" s="9"/>
      <c r="AB3" s="7" t="s">
        <v>76</v>
      </c>
      <c r="AC3" s="94"/>
      <c r="AD3" s="8"/>
      <c r="AE3" s="94"/>
      <c r="AF3" s="8"/>
      <c r="AG3" s="94"/>
      <c r="AH3" s="8"/>
      <c r="AI3" s="94"/>
      <c r="AL3" s="93"/>
      <c r="AN3" s="92"/>
      <c r="AP3" s="92"/>
      <c r="AR3" s="92"/>
      <c r="AT3" s="92"/>
    </row>
    <row r="4" spans="1:46" s="1" customFormat="1" ht="13.5" customHeight="1">
      <c r="A4" s="7"/>
      <c r="B4" s="95"/>
      <c r="C4" s="8"/>
      <c r="D4" s="94"/>
      <c r="E4" s="8"/>
      <c r="F4" s="94"/>
      <c r="G4" s="8"/>
      <c r="H4" s="94"/>
      <c r="I4" s="8"/>
      <c r="J4" s="7"/>
      <c r="K4" s="95"/>
      <c r="L4" s="8"/>
      <c r="M4" s="94"/>
      <c r="N4" s="8"/>
      <c r="O4" s="94"/>
      <c r="P4" s="8"/>
      <c r="Q4" s="94"/>
      <c r="R4" s="8"/>
      <c r="S4" s="7"/>
      <c r="T4" s="95"/>
      <c r="U4" s="8"/>
      <c r="V4" s="94"/>
      <c r="W4" s="8"/>
      <c r="X4" s="94"/>
      <c r="Y4" s="8"/>
      <c r="Z4" s="94"/>
      <c r="AA4" s="9"/>
      <c r="AB4" s="7"/>
      <c r="AC4" s="95"/>
      <c r="AD4" s="8"/>
      <c r="AE4" s="94"/>
      <c r="AF4" s="8"/>
      <c r="AG4" s="94"/>
      <c r="AH4" s="8"/>
      <c r="AI4" s="94"/>
      <c r="AL4" s="93"/>
      <c r="AN4" s="92"/>
      <c r="AP4" s="92"/>
      <c r="AR4" s="92"/>
      <c r="AT4" s="92"/>
    </row>
    <row r="5" spans="1:46" ht="16.5" customHeight="1">
      <c r="A5" s="10" t="s">
        <v>0</v>
      </c>
      <c r="B5" s="88">
        <f aca="true" t="shared" si="0" ref="B5:B34">AN5</f>
        <v>4.634595951142428</v>
      </c>
      <c r="C5" s="87" t="s">
        <v>33</v>
      </c>
      <c r="D5" s="88">
        <f aca="true" t="shared" si="1" ref="D5:D34">AP5</f>
        <v>3.599655084799723</v>
      </c>
      <c r="E5" s="87" t="s">
        <v>33</v>
      </c>
      <c r="F5" s="91">
        <f aca="true" t="shared" si="2" ref="F5:F34">AR5</f>
        <v>3.3822299097683284</v>
      </c>
      <c r="G5" s="87" t="s">
        <v>33</v>
      </c>
      <c r="H5" s="91">
        <f aca="true" t="shared" si="3" ref="H5:H34">AT5</f>
        <v>4.653649761003</v>
      </c>
      <c r="I5" s="10"/>
      <c r="J5" s="10" t="s">
        <v>0</v>
      </c>
      <c r="K5" s="88">
        <f aca="true" t="shared" si="4" ref="K5:K34">B5</f>
        <v>4.634595951142428</v>
      </c>
      <c r="L5" s="87" t="str">
        <f aca="true" t="shared" si="5" ref="L5:L34">C5</f>
        <v>,</v>
      </c>
      <c r="M5" s="88">
        <f aca="true" t="shared" si="6" ref="M5:M34">D5</f>
        <v>3.599655084799723</v>
      </c>
      <c r="N5" s="87" t="str">
        <f aca="true" t="shared" si="7" ref="N5:N34">E5</f>
        <v>,</v>
      </c>
      <c r="O5" s="91">
        <f aca="true" t="shared" si="8" ref="O5:O34">F5</f>
        <v>3.3822299097683284</v>
      </c>
      <c r="P5" s="87" t="str">
        <f aca="true" t="shared" si="9" ref="P5:P34">G5</f>
        <v>,</v>
      </c>
      <c r="Q5" s="91">
        <f aca="true" t="shared" si="10" ref="Q5:Q34">H5</f>
        <v>4.653649761003</v>
      </c>
      <c r="R5" s="87"/>
      <c r="S5" s="89" t="str">
        <f aca="true" t="shared" si="11" ref="S5:S34">A5</f>
        <v>a.</v>
      </c>
      <c r="T5" s="88">
        <f aca="true" t="shared" si="12" ref="T5:T34">B5</f>
        <v>4.634595951142428</v>
      </c>
      <c r="U5" s="87" t="str">
        <f aca="true" t="shared" si="13" ref="U5:U34">C5</f>
        <v>,</v>
      </c>
      <c r="V5" s="88">
        <f aca="true" t="shared" si="14" ref="V5:V34">D5</f>
        <v>3.599655084799723</v>
      </c>
      <c r="W5" s="38" t="str">
        <f aca="true" t="shared" si="15" ref="W5:W34">E5</f>
        <v>,</v>
      </c>
      <c r="X5" s="91">
        <f aca="true" t="shared" si="16" ref="X5:X34">F5</f>
        <v>3.3822299097683284</v>
      </c>
      <c r="Y5" s="38" t="str">
        <f aca="true" t="shared" si="17" ref="Y5:Y34">G5</f>
        <v>,</v>
      </c>
      <c r="Z5" s="91">
        <f aca="true" t="shared" si="18" ref="Z5:Z34">H5</f>
        <v>4.653649761003</v>
      </c>
      <c r="AA5" s="90"/>
      <c r="AB5" s="89" t="str">
        <f aca="true" t="shared" si="19" ref="AB5:AB34">A5</f>
        <v>a.</v>
      </c>
      <c r="AC5" s="88">
        <f aca="true" t="shared" si="20" ref="AC5:AC34">B5</f>
        <v>4.634595951142428</v>
      </c>
      <c r="AD5" s="87" t="str">
        <f aca="true" t="shared" si="21" ref="AD5:AD34">C5</f>
        <v>,</v>
      </c>
      <c r="AE5" s="88">
        <f aca="true" t="shared" si="22" ref="AE5:AE34">D5</f>
        <v>3.599655084799723</v>
      </c>
      <c r="AF5" s="87" t="str">
        <f aca="true" t="shared" si="23" ref="AF5:AF34">E5</f>
        <v>,</v>
      </c>
      <c r="AG5" s="91">
        <f aca="true" t="shared" si="24" ref="AG5:AG34">F5</f>
        <v>3.3822299097683284</v>
      </c>
      <c r="AH5" s="87" t="str">
        <f aca="true" t="shared" si="25" ref="AH5:AH34">G5</f>
        <v>,</v>
      </c>
      <c r="AI5" s="91">
        <f aca="true" t="shared" si="26" ref="AI5:AI34">H5</f>
        <v>4.653649761003</v>
      </c>
      <c r="AL5" s="83">
        <f aca="true" ca="1" t="shared" si="27" ref="AL5:AL34">RAND()*10</f>
        <v>4.219872005062308</v>
      </c>
      <c r="AM5">
        <f aca="true" ca="1" t="shared" si="28" ref="AM5:AM34">RAND()</f>
        <v>0.4147239460801191</v>
      </c>
      <c r="AN5" s="82">
        <f>IF(AM5&lt;0.5,ABS($AL5+AM5),ABS($AL5-AM5))</f>
        <v>4.634595951142428</v>
      </c>
      <c r="AO5">
        <f ca="1">RAND()</f>
        <v>0.6202169202625853</v>
      </c>
      <c r="AP5" s="82">
        <f>IF(AO5&lt;0.5,ABS($AL5+AO5),ABS($AL5-AO5))</f>
        <v>3.599655084799723</v>
      </c>
      <c r="AQ5">
        <f ca="1">RAND()</f>
        <v>0.83764209529398</v>
      </c>
      <c r="AR5" s="82">
        <f>IF(AQ5&lt;0.5,ABS($AL5+AQ5),ABS($AL5-AQ5))</f>
        <v>3.3822299097683284</v>
      </c>
      <c r="AS5">
        <f ca="1">RAND()</f>
        <v>0.4337777559406917</v>
      </c>
      <c r="AT5" s="82">
        <f>IF(AS5&lt;0.5,ABS($AL5+AS5),ABS($AL5-AS5))</f>
        <v>4.653649761003</v>
      </c>
    </row>
    <row r="6" spans="1:46" ht="16.5" customHeight="1">
      <c r="A6" s="10" t="s">
        <v>1</v>
      </c>
      <c r="B6" s="91">
        <f t="shared" si="0"/>
        <v>8.822503553742346</v>
      </c>
      <c r="C6" s="87" t="s">
        <v>33</v>
      </c>
      <c r="D6" s="88">
        <f t="shared" si="1"/>
        <v>8.733662444455554</v>
      </c>
      <c r="E6" s="87" t="s">
        <v>33</v>
      </c>
      <c r="F6" s="86">
        <f t="shared" si="2"/>
        <v>7.4952282835478385</v>
      </c>
      <c r="G6" s="39" t="s">
        <v>33</v>
      </c>
      <c r="H6" s="86">
        <f t="shared" si="3"/>
        <v>8.75076316517856</v>
      </c>
      <c r="I6" s="10"/>
      <c r="J6" s="10" t="s">
        <v>1</v>
      </c>
      <c r="K6" s="91">
        <f t="shared" si="4"/>
        <v>8.822503553742346</v>
      </c>
      <c r="L6" s="87" t="str">
        <f t="shared" si="5"/>
        <v>,</v>
      </c>
      <c r="M6" s="88">
        <f t="shared" si="6"/>
        <v>8.733662444455554</v>
      </c>
      <c r="N6" s="87" t="str">
        <f t="shared" si="7"/>
        <v>,</v>
      </c>
      <c r="O6" s="86">
        <f t="shared" si="8"/>
        <v>7.4952282835478385</v>
      </c>
      <c r="P6" s="39" t="str">
        <f t="shared" si="9"/>
        <v>,</v>
      </c>
      <c r="Q6" s="86">
        <f t="shared" si="10"/>
        <v>8.75076316517856</v>
      </c>
      <c r="R6" s="87"/>
      <c r="S6" s="89" t="str">
        <f t="shared" si="11"/>
        <v>b.</v>
      </c>
      <c r="T6" s="91">
        <f t="shared" si="12"/>
        <v>8.822503553742346</v>
      </c>
      <c r="U6" s="38" t="str">
        <f t="shared" si="13"/>
        <v>,</v>
      </c>
      <c r="V6" s="88">
        <f t="shared" si="14"/>
        <v>8.733662444455554</v>
      </c>
      <c r="W6" s="38" t="str">
        <f t="shared" si="15"/>
        <v>,</v>
      </c>
      <c r="X6" s="91">
        <f t="shared" si="16"/>
        <v>7.4952282835478385</v>
      </c>
      <c r="Y6" s="38" t="str">
        <f t="shared" si="17"/>
        <v>,</v>
      </c>
      <c r="Z6" s="86">
        <f t="shared" si="18"/>
        <v>8.75076316517856</v>
      </c>
      <c r="AA6" s="90"/>
      <c r="AB6" s="89" t="str">
        <f t="shared" si="19"/>
        <v>b.</v>
      </c>
      <c r="AC6" s="91">
        <f t="shared" si="20"/>
        <v>8.822503553742346</v>
      </c>
      <c r="AD6" s="87" t="str">
        <f t="shared" si="21"/>
        <v>,</v>
      </c>
      <c r="AE6" s="88">
        <f t="shared" si="22"/>
        <v>8.733662444455554</v>
      </c>
      <c r="AF6" s="87" t="str">
        <f t="shared" si="23"/>
        <v>,</v>
      </c>
      <c r="AG6" s="86">
        <f t="shared" si="24"/>
        <v>7.4952282835478385</v>
      </c>
      <c r="AH6" s="39" t="str">
        <f t="shared" si="25"/>
        <v>,</v>
      </c>
      <c r="AI6" s="86">
        <f t="shared" si="26"/>
        <v>8.75076316517856</v>
      </c>
      <c r="AL6" s="83">
        <f ca="1" t="shared" si="27"/>
        <v>8.47913361877852</v>
      </c>
      <c r="AM6">
        <f ca="1" t="shared" si="28"/>
        <v>0.3433699349638262</v>
      </c>
      <c r="AN6" s="82">
        <f aca="true" t="shared" si="29" ref="AN6:AN34">IF(AM6&lt;0.5,ABS($AL6+AM6),ABS($AL6-AM6))</f>
        <v>8.822503553742346</v>
      </c>
      <c r="AO6">
        <f aca="true" ca="1" t="shared" si="30" ref="AO6:AO34">RAND()</f>
        <v>0.25452882567703417</v>
      </c>
      <c r="AP6" s="82">
        <f aca="true" t="shared" si="31" ref="AP6:AP34">IF(AO6&lt;0.5,ABS($AL6+AO6),ABS($AL6-AO6))</f>
        <v>8.733662444455554</v>
      </c>
      <c r="AQ6">
        <f aca="true" ca="1" t="shared" si="32" ref="AQ6:AQ34">RAND()</f>
        <v>0.9839053352306806</v>
      </c>
      <c r="AR6" s="82">
        <f aca="true" t="shared" si="33" ref="AR6:AR34">IF(AQ6&lt;0.5,ABS($AL6+AQ6),ABS($AL6-AQ6))</f>
        <v>7.4952282835478385</v>
      </c>
      <c r="AS6">
        <f aca="true" ca="1" t="shared" si="34" ref="AS6:AS34">RAND()</f>
        <v>0.2716295464000402</v>
      </c>
      <c r="AT6" s="82">
        <f aca="true" t="shared" si="35" ref="AT6:AT34">IF(AS6&lt;0.5,ABS($AL6+AS6),ABS($AL6-AS6))</f>
        <v>8.75076316517856</v>
      </c>
    </row>
    <row r="7" spans="1:46" ht="16.5" customHeight="1">
      <c r="A7" s="10" t="s">
        <v>2</v>
      </c>
      <c r="B7" s="86">
        <f t="shared" si="0"/>
        <v>6.3467019508607905</v>
      </c>
      <c r="C7" s="87" t="s">
        <v>33</v>
      </c>
      <c r="D7" s="91">
        <f t="shared" si="1"/>
        <v>6.57057316641046</v>
      </c>
      <c r="E7" s="87" t="s">
        <v>33</v>
      </c>
      <c r="F7" s="88">
        <f t="shared" si="2"/>
        <v>6.827131101316372</v>
      </c>
      <c r="G7" s="87" t="s">
        <v>33</v>
      </c>
      <c r="H7" s="88">
        <f t="shared" si="3"/>
        <v>6.805723627731438</v>
      </c>
      <c r="I7" s="10"/>
      <c r="J7" s="10" t="s">
        <v>2</v>
      </c>
      <c r="K7" s="86">
        <f t="shared" si="4"/>
        <v>6.3467019508607905</v>
      </c>
      <c r="L7" s="87" t="str">
        <f t="shared" si="5"/>
        <v>,</v>
      </c>
      <c r="M7" s="91">
        <f t="shared" si="6"/>
        <v>6.57057316641046</v>
      </c>
      <c r="N7" s="87" t="str">
        <f t="shared" si="7"/>
        <v>,</v>
      </c>
      <c r="O7" s="88">
        <f t="shared" si="8"/>
        <v>6.827131101316372</v>
      </c>
      <c r="P7" s="87" t="str">
        <f t="shared" si="9"/>
        <v>,</v>
      </c>
      <c r="Q7" s="88">
        <f t="shared" si="10"/>
        <v>6.805723627731438</v>
      </c>
      <c r="R7" s="87"/>
      <c r="S7" s="89" t="str">
        <f t="shared" si="11"/>
        <v>c.</v>
      </c>
      <c r="T7" s="86">
        <f t="shared" si="12"/>
        <v>6.3467019508607905</v>
      </c>
      <c r="U7" s="38" t="str">
        <f t="shared" si="13"/>
        <v>,</v>
      </c>
      <c r="V7" s="91">
        <f t="shared" si="14"/>
        <v>6.57057316641046</v>
      </c>
      <c r="W7" s="38" t="str">
        <f t="shared" si="15"/>
        <v>,</v>
      </c>
      <c r="X7" s="88">
        <f t="shared" si="16"/>
        <v>6.827131101316372</v>
      </c>
      <c r="Y7" s="87" t="str">
        <f t="shared" si="17"/>
        <v>,</v>
      </c>
      <c r="Z7" s="88">
        <f t="shared" si="18"/>
        <v>6.805723627731438</v>
      </c>
      <c r="AA7" s="90"/>
      <c r="AB7" s="89" t="str">
        <f t="shared" si="19"/>
        <v>c.</v>
      </c>
      <c r="AC7" s="86">
        <f t="shared" si="20"/>
        <v>6.3467019508607905</v>
      </c>
      <c r="AD7" s="87" t="str">
        <f t="shared" si="21"/>
        <v>,</v>
      </c>
      <c r="AE7" s="91">
        <f t="shared" si="22"/>
        <v>6.57057316641046</v>
      </c>
      <c r="AF7" s="87" t="str">
        <f t="shared" si="23"/>
        <v>,</v>
      </c>
      <c r="AG7" s="88">
        <f t="shared" si="24"/>
        <v>6.827131101316372</v>
      </c>
      <c r="AH7" s="87" t="str">
        <f t="shared" si="25"/>
        <v>,</v>
      </c>
      <c r="AI7" s="88">
        <f t="shared" si="26"/>
        <v>6.805723627731438</v>
      </c>
      <c r="AL7" s="83">
        <f ca="1" t="shared" si="27"/>
        <v>7.334648794009909</v>
      </c>
      <c r="AM7">
        <f ca="1" t="shared" si="28"/>
        <v>0.9879468431491181</v>
      </c>
      <c r="AN7" s="82">
        <f t="shared" si="29"/>
        <v>6.3467019508607905</v>
      </c>
      <c r="AO7">
        <f ca="1" t="shared" si="30"/>
        <v>0.7640756275994489</v>
      </c>
      <c r="AP7" s="82">
        <f t="shared" si="31"/>
        <v>6.57057316641046</v>
      </c>
      <c r="AQ7">
        <f ca="1" t="shared" si="32"/>
        <v>0.5075176926935372</v>
      </c>
      <c r="AR7" s="82">
        <f t="shared" si="33"/>
        <v>6.827131101316372</v>
      </c>
      <c r="AS7">
        <f ca="1" t="shared" si="34"/>
        <v>0.5289251662784711</v>
      </c>
      <c r="AT7" s="82">
        <f t="shared" si="35"/>
        <v>6.805723627731438</v>
      </c>
    </row>
    <row r="8" spans="1:46" ht="16.5" customHeight="1">
      <c r="A8" s="10" t="s">
        <v>3</v>
      </c>
      <c r="B8" s="86">
        <f t="shared" si="0"/>
        <v>0.5272743874484813</v>
      </c>
      <c r="C8" s="87" t="s">
        <v>33</v>
      </c>
      <c r="D8" s="88">
        <f t="shared" si="1"/>
        <v>0.0987230340747629</v>
      </c>
      <c r="E8" s="87" t="s">
        <v>33</v>
      </c>
      <c r="F8" s="91">
        <f t="shared" si="2"/>
        <v>0.17017648874195235</v>
      </c>
      <c r="G8" s="38" t="s">
        <v>33</v>
      </c>
      <c r="H8" s="91">
        <f t="shared" si="3"/>
        <v>0.05677566475894924</v>
      </c>
      <c r="I8" s="10"/>
      <c r="J8" s="10" t="s">
        <v>3</v>
      </c>
      <c r="K8" s="86">
        <f t="shared" si="4"/>
        <v>0.5272743874484813</v>
      </c>
      <c r="L8" s="87" t="str">
        <f t="shared" si="5"/>
        <v>,</v>
      </c>
      <c r="M8" s="88">
        <f t="shared" si="6"/>
        <v>0.0987230340747629</v>
      </c>
      <c r="N8" s="87" t="str">
        <f t="shared" si="7"/>
        <v>,</v>
      </c>
      <c r="O8" s="91">
        <f t="shared" si="8"/>
        <v>0.17017648874195235</v>
      </c>
      <c r="P8" s="38" t="str">
        <f t="shared" si="9"/>
        <v>,</v>
      </c>
      <c r="Q8" s="91">
        <f t="shared" si="10"/>
        <v>0.05677566475894924</v>
      </c>
      <c r="R8" s="87"/>
      <c r="S8" s="89" t="str">
        <f t="shared" si="11"/>
        <v>d.</v>
      </c>
      <c r="T8" s="86">
        <f t="shared" si="12"/>
        <v>0.5272743874484813</v>
      </c>
      <c r="U8" s="38" t="str">
        <f t="shared" si="13"/>
        <v>,</v>
      </c>
      <c r="V8" s="88">
        <f t="shared" si="14"/>
        <v>0.0987230340747629</v>
      </c>
      <c r="W8" s="38" t="str">
        <f t="shared" si="15"/>
        <v>,</v>
      </c>
      <c r="X8" s="91">
        <f t="shared" si="16"/>
        <v>0.17017648874195235</v>
      </c>
      <c r="Y8" s="38" t="str">
        <f t="shared" si="17"/>
        <v>,</v>
      </c>
      <c r="Z8" s="91">
        <f t="shared" si="18"/>
        <v>0.05677566475894924</v>
      </c>
      <c r="AA8" s="90"/>
      <c r="AB8" s="89" t="str">
        <f t="shared" si="19"/>
        <v>d.</v>
      </c>
      <c r="AC8" s="86">
        <f t="shared" si="20"/>
        <v>0.5272743874484813</v>
      </c>
      <c r="AD8" s="87" t="str">
        <f t="shared" si="21"/>
        <v>,</v>
      </c>
      <c r="AE8" s="88">
        <f t="shared" si="22"/>
        <v>0.0987230340747629</v>
      </c>
      <c r="AF8" s="87" t="str">
        <f t="shared" si="23"/>
        <v>,</v>
      </c>
      <c r="AG8" s="91">
        <f t="shared" si="24"/>
        <v>0.17017648874195235</v>
      </c>
      <c r="AH8" s="38" t="str">
        <f t="shared" si="25"/>
        <v>,</v>
      </c>
      <c r="AI8" s="91">
        <f t="shared" si="26"/>
        <v>0.05677566475894924</v>
      </c>
      <c r="AL8" s="83">
        <f ca="1" t="shared" si="27"/>
        <v>0.47594159415142556</v>
      </c>
      <c r="AM8">
        <f ca="1" t="shared" si="28"/>
        <v>0.05133279329705576</v>
      </c>
      <c r="AN8" s="82">
        <f t="shared" si="29"/>
        <v>0.5272743874484813</v>
      </c>
      <c r="AO8">
        <f ca="1" t="shared" si="30"/>
        <v>0.5746646282261885</v>
      </c>
      <c r="AP8" s="82">
        <f t="shared" si="31"/>
        <v>0.0987230340747629</v>
      </c>
      <c r="AQ8">
        <f ca="1" t="shared" si="32"/>
        <v>0.6461180828933779</v>
      </c>
      <c r="AR8" s="82">
        <f t="shared" si="33"/>
        <v>0.17017648874195235</v>
      </c>
      <c r="AS8">
        <f ca="1" t="shared" si="34"/>
        <v>0.5327172589103748</v>
      </c>
      <c r="AT8" s="82">
        <f t="shared" si="35"/>
        <v>0.05677566475894924</v>
      </c>
    </row>
    <row r="9" spans="1:46" ht="16.5" customHeight="1">
      <c r="A9" s="10" t="s">
        <v>4</v>
      </c>
      <c r="B9" s="91">
        <f t="shared" si="0"/>
        <v>4.038852652630805</v>
      </c>
      <c r="C9" s="87" t="s">
        <v>33</v>
      </c>
      <c r="D9" s="86">
        <f t="shared" si="1"/>
        <v>3.133036035835909</v>
      </c>
      <c r="E9" s="87" t="s">
        <v>33</v>
      </c>
      <c r="F9" s="88">
        <f t="shared" si="2"/>
        <v>4.350070715216445</v>
      </c>
      <c r="G9" s="87" t="s">
        <v>33</v>
      </c>
      <c r="H9" s="88">
        <f t="shared" si="3"/>
        <v>3.366232561890988</v>
      </c>
      <c r="I9" s="10"/>
      <c r="J9" s="10" t="s">
        <v>4</v>
      </c>
      <c r="K9" s="91">
        <f t="shared" si="4"/>
        <v>4.038852652630805</v>
      </c>
      <c r="L9" s="87" t="str">
        <f t="shared" si="5"/>
        <v>,</v>
      </c>
      <c r="M9" s="86">
        <f t="shared" si="6"/>
        <v>3.133036035835909</v>
      </c>
      <c r="N9" s="87" t="str">
        <f t="shared" si="7"/>
        <v>,</v>
      </c>
      <c r="O9" s="88">
        <f t="shared" si="8"/>
        <v>4.350070715216445</v>
      </c>
      <c r="P9" s="87" t="str">
        <f t="shared" si="9"/>
        <v>,</v>
      </c>
      <c r="Q9" s="88">
        <f t="shared" si="10"/>
        <v>3.366232561890988</v>
      </c>
      <c r="R9" s="87"/>
      <c r="S9" s="89" t="str">
        <f t="shared" si="11"/>
        <v>e.</v>
      </c>
      <c r="T9" s="91">
        <f t="shared" si="12"/>
        <v>4.038852652630805</v>
      </c>
      <c r="U9" s="38" t="str">
        <f t="shared" si="13"/>
        <v>,</v>
      </c>
      <c r="V9" s="86">
        <f t="shared" si="14"/>
        <v>3.133036035835909</v>
      </c>
      <c r="W9" s="38" t="str">
        <f t="shared" si="15"/>
        <v>,</v>
      </c>
      <c r="X9" s="88">
        <f t="shared" si="16"/>
        <v>4.350070715216445</v>
      </c>
      <c r="Y9" s="87" t="str">
        <f t="shared" si="17"/>
        <v>,</v>
      </c>
      <c r="Z9" s="88">
        <f t="shared" si="18"/>
        <v>3.366232561890988</v>
      </c>
      <c r="AA9" s="90"/>
      <c r="AB9" s="89" t="str">
        <f t="shared" si="19"/>
        <v>e.</v>
      </c>
      <c r="AC9" s="91">
        <f t="shared" si="20"/>
        <v>4.038852652630805</v>
      </c>
      <c r="AD9" s="87" t="str">
        <f t="shared" si="21"/>
        <v>,</v>
      </c>
      <c r="AE9" s="86">
        <f t="shared" si="22"/>
        <v>3.133036035835909</v>
      </c>
      <c r="AF9" s="87" t="str">
        <f t="shared" si="23"/>
        <v>,</v>
      </c>
      <c r="AG9" s="88">
        <f t="shared" si="24"/>
        <v>4.350070715216445</v>
      </c>
      <c r="AH9" s="87" t="str">
        <f t="shared" si="25"/>
        <v>,</v>
      </c>
      <c r="AI9" s="88">
        <f t="shared" si="26"/>
        <v>3.366232561890988</v>
      </c>
      <c r="AL9" s="83">
        <f ca="1" t="shared" si="27"/>
        <v>3.9906130657461514</v>
      </c>
      <c r="AM9">
        <f ca="1" t="shared" si="28"/>
        <v>0.04823958688465346</v>
      </c>
      <c r="AN9" s="82">
        <f t="shared" si="29"/>
        <v>4.038852652630805</v>
      </c>
      <c r="AO9">
        <f ca="1" t="shared" si="30"/>
        <v>0.8575770299102423</v>
      </c>
      <c r="AP9" s="82">
        <f t="shared" si="31"/>
        <v>3.133036035835909</v>
      </c>
      <c r="AQ9">
        <f ca="1" t="shared" si="32"/>
        <v>0.35945764947029346</v>
      </c>
      <c r="AR9" s="82">
        <f t="shared" si="33"/>
        <v>4.350070715216445</v>
      </c>
      <c r="AS9">
        <f ca="1" t="shared" si="34"/>
        <v>0.6243805038551633</v>
      </c>
      <c r="AT9" s="82">
        <f t="shared" si="35"/>
        <v>3.366232561890988</v>
      </c>
    </row>
    <row r="10" spans="1:46" ht="16.5" customHeight="1">
      <c r="A10" s="10" t="s">
        <v>5</v>
      </c>
      <c r="B10" s="88">
        <f t="shared" si="0"/>
        <v>0.4019595551918018</v>
      </c>
      <c r="C10" s="87" t="s">
        <v>33</v>
      </c>
      <c r="D10" s="86">
        <f t="shared" si="1"/>
        <v>0.5691113064760609</v>
      </c>
      <c r="E10" s="87" t="s">
        <v>33</v>
      </c>
      <c r="F10" s="91">
        <f t="shared" si="2"/>
        <v>0.17388901627687403</v>
      </c>
      <c r="G10" s="38" t="s">
        <v>33</v>
      </c>
      <c r="H10" s="91">
        <f t="shared" si="3"/>
        <v>0.6894893807394527</v>
      </c>
      <c r="I10" s="10"/>
      <c r="J10" s="10" t="s">
        <v>5</v>
      </c>
      <c r="K10" s="88">
        <f t="shared" si="4"/>
        <v>0.4019595551918018</v>
      </c>
      <c r="L10" s="87" t="str">
        <f t="shared" si="5"/>
        <v>,</v>
      </c>
      <c r="M10" s="86">
        <f t="shared" si="6"/>
        <v>0.5691113064760609</v>
      </c>
      <c r="N10" s="87" t="str">
        <f t="shared" si="7"/>
        <v>,</v>
      </c>
      <c r="O10" s="91">
        <f t="shared" si="8"/>
        <v>0.17388901627687403</v>
      </c>
      <c r="P10" s="38" t="str">
        <f t="shared" si="9"/>
        <v>,</v>
      </c>
      <c r="Q10" s="91">
        <f t="shared" si="10"/>
        <v>0.6894893807394527</v>
      </c>
      <c r="R10" s="87"/>
      <c r="S10" s="89" t="str">
        <f t="shared" si="11"/>
        <v>f.</v>
      </c>
      <c r="T10" s="88">
        <f t="shared" si="12"/>
        <v>0.4019595551918018</v>
      </c>
      <c r="U10" s="38" t="str">
        <f t="shared" si="13"/>
        <v>,</v>
      </c>
      <c r="V10" s="86">
        <f t="shared" si="14"/>
        <v>0.5691113064760609</v>
      </c>
      <c r="W10" s="38" t="str">
        <f t="shared" si="15"/>
        <v>,</v>
      </c>
      <c r="X10" s="91">
        <f t="shared" si="16"/>
        <v>0.17388901627687403</v>
      </c>
      <c r="Y10" s="38" t="str">
        <f t="shared" si="17"/>
        <v>,</v>
      </c>
      <c r="Z10" s="91">
        <f t="shared" si="18"/>
        <v>0.6894893807394527</v>
      </c>
      <c r="AA10" s="90"/>
      <c r="AB10" s="89" t="str">
        <f t="shared" si="19"/>
        <v>f.</v>
      </c>
      <c r="AC10" s="88">
        <f t="shared" si="20"/>
        <v>0.4019595551918018</v>
      </c>
      <c r="AD10" s="87" t="str">
        <f t="shared" si="21"/>
        <v>,</v>
      </c>
      <c r="AE10" s="86">
        <f t="shared" si="22"/>
        <v>0.5691113064760609</v>
      </c>
      <c r="AF10" s="87" t="str">
        <f t="shared" si="23"/>
        <v>,</v>
      </c>
      <c r="AG10" s="91">
        <f t="shared" si="24"/>
        <v>0.17388901627687403</v>
      </c>
      <c r="AH10" s="38" t="str">
        <f t="shared" si="25"/>
        <v>,</v>
      </c>
      <c r="AI10" s="91">
        <f t="shared" si="26"/>
        <v>0.6894893807394527</v>
      </c>
      <c r="AL10" s="83">
        <f ca="1" t="shared" si="27"/>
        <v>0.07102694499935502</v>
      </c>
      <c r="AM10">
        <f ca="1" t="shared" si="28"/>
        <v>0.3309326101924468</v>
      </c>
      <c r="AN10" s="82">
        <f t="shared" si="29"/>
        <v>0.4019595551918018</v>
      </c>
      <c r="AO10">
        <f ca="1" t="shared" si="30"/>
        <v>0.6401382514754159</v>
      </c>
      <c r="AP10" s="82">
        <f t="shared" si="31"/>
        <v>0.5691113064760609</v>
      </c>
      <c r="AQ10">
        <f ca="1" t="shared" si="32"/>
        <v>0.10286207127751901</v>
      </c>
      <c r="AR10" s="82">
        <f t="shared" si="33"/>
        <v>0.17388901627687403</v>
      </c>
      <c r="AS10">
        <f ca="1" t="shared" si="34"/>
        <v>0.7605163257388077</v>
      </c>
      <c r="AT10" s="82">
        <f t="shared" si="35"/>
        <v>0.6894893807394527</v>
      </c>
    </row>
    <row r="11" spans="1:46" ht="16.5" customHeight="1">
      <c r="A11" s="10" t="s">
        <v>6</v>
      </c>
      <c r="B11" s="86">
        <f t="shared" si="0"/>
        <v>0.5474100217681661</v>
      </c>
      <c r="C11" s="87" t="s">
        <v>33</v>
      </c>
      <c r="D11" s="91">
        <f t="shared" si="1"/>
        <v>0.6335865380108308</v>
      </c>
      <c r="E11" s="87" t="s">
        <v>33</v>
      </c>
      <c r="F11" s="88">
        <f t="shared" si="2"/>
        <v>0.3444771937929132</v>
      </c>
      <c r="G11" s="87" t="s">
        <v>33</v>
      </c>
      <c r="H11" s="88">
        <f t="shared" si="3"/>
        <v>1.5392861100874455</v>
      </c>
      <c r="I11" s="10"/>
      <c r="J11" s="10" t="s">
        <v>6</v>
      </c>
      <c r="K11" s="86">
        <f t="shared" si="4"/>
        <v>0.5474100217681661</v>
      </c>
      <c r="L11" s="87" t="str">
        <f t="shared" si="5"/>
        <v>,</v>
      </c>
      <c r="M11" s="91">
        <f t="shared" si="6"/>
        <v>0.6335865380108308</v>
      </c>
      <c r="N11" s="87" t="str">
        <f t="shared" si="7"/>
        <v>,</v>
      </c>
      <c r="O11" s="88">
        <f t="shared" si="8"/>
        <v>0.3444771937929132</v>
      </c>
      <c r="P11" s="87" t="str">
        <f t="shared" si="9"/>
        <v>,</v>
      </c>
      <c r="Q11" s="88">
        <f t="shared" si="10"/>
        <v>1.5392861100874455</v>
      </c>
      <c r="R11" s="87"/>
      <c r="S11" s="89" t="str">
        <f t="shared" si="11"/>
        <v>g.</v>
      </c>
      <c r="T11" s="86">
        <f t="shared" si="12"/>
        <v>0.5474100217681661</v>
      </c>
      <c r="U11" s="38" t="str">
        <f t="shared" si="13"/>
        <v>,</v>
      </c>
      <c r="V11" s="91">
        <f t="shared" si="14"/>
        <v>0.6335865380108308</v>
      </c>
      <c r="W11" s="38" t="str">
        <f t="shared" si="15"/>
        <v>,</v>
      </c>
      <c r="X11" s="88">
        <f t="shared" si="16"/>
        <v>0.3444771937929132</v>
      </c>
      <c r="Y11" s="87" t="str">
        <f t="shared" si="17"/>
        <v>,</v>
      </c>
      <c r="Z11" s="88">
        <f t="shared" si="18"/>
        <v>1.5392861100874455</v>
      </c>
      <c r="AA11" s="90"/>
      <c r="AB11" s="89" t="str">
        <f t="shared" si="19"/>
        <v>g.</v>
      </c>
      <c r="AC11" s="86">
        <f t="shared" si="20"/>
        <v>0.5474100217681661</v>
      </c>
      <c r="AD11" s="87" t="str">
        <f t="shared" si="21"/>
        <v>,</v>
      </c>
      <c r="AE11" s="91">
        <f t="shared" si="22"/>
        <v>0.6335865380108308</v>
      </c>
      <c r="AF11" s="87" t="str">
        <f t="shared" si="23"/>
        <v>,</v>
      </c>
      <c r="AG11" s="88">
        <f t="shared" si="24"/>
        <v>0.3444771937929132</v>
      </c>
      <c r="AH11" s="87" t="str">
        <f t="shared" si="25"/>
        <v>,</v>
      </c>
      <c r="AI11" s="88">
        <f t="shared" si="26"/>
        <v>1.5392861100874455</v>
      </c>
      <c r="AL11" s="83">
        <f ca="1" t="shared" si="27"/>
        <v>1.2104385539547025</v>
      </c>
      <c r="AM11">
        <f ca="1" t="shared" si="28"/>
        <v>0.6630285321865363</v>
      </c>
      <c r="AN11" s="82">
        <f t="shared" si="29"/>
        <v>0.5474100217681661</v>
      </c>
      <c r="AO11">
        <f ca="1" t="shared" si="30"/>
        <v>0.5768520159438717</v>
      </c>
      <c r="AP11" s="82">
        <f t="shared" si="31"/>
        <v>0.6335865380108308</v>
      </c>
      <c r="AQ11">
        <f ca="1" t="shared" si="32"/>
        <v>0.8659613601617893</v>
      </c>
      <c r="AR11" s="82">
        <f t="shared" si="33"/>
        <v>0.3444771937929132</v>
      </c>
      <c r="AS11">
        <f ca="1" t="shared" si="34"/>
        <v>0.3288475561327431</v>
      </c>
      <c r="AT11" s="82">
        <f t="shared" si="35"/>
        <v>1.5392861100874455</v>
      </c>
    </row>
    <row r="12" spans="1:46" ht="16.5" customHeight="1">
      <c r="A12" s="10" t="s">
        <v>7</v>
      </c>
      <c r="B12" s="88">
        <f t="shared" si="0"/>
        <v>3.802701284848518</v>
      </c>
      <c r="C12" s="87" t="s">
        <v>33</v>
      </c>
      <c r="D12" s="88">
        <f t="shared" si="1"/>
        <v>4.600200075383814</v>
      </c>
      <c r="E12" s="87" t="s">
        <v>33</v>
      </c>
      <c r="F12" s="86">
        <f t="shared" si="2"/>
        <v>4.886178712247541</v>
      </c>
      <c r="G12" s="39" t="s">
        <v>33</v>
      </c>
      <c r="H12" s="86">
        <f t="shared" si="3"/>
        <v>4.551806958618897</v>
      </c>
      <c r="I12" s="10"/>
      <c r="J12" s="10" t="s">
        <v>7</v>
      </c>
      <c r="K12" s="88">
        <f t="shared" si="4"/>
        <v>3.802701284848518</v>
      </c>
      <c r="L12" s="87" t="str">
        <f t="shared" si="5"/>
        <v>,</v>
      </c>
      <c r="M12" s="88">
        <f t="shared" si="6"/>
        <v>4.600200075383814</v>
      </c>
      <c r="N12" s="87" t="str">
        <f t="shared" si="7"/>
        <v>,</v>
      </c>
      <c r="O12" s="86">
        <f t="shared" si="8"/>
        <v>4.886178712247541</v>
      </c>
      <c r="P12" s="39" t="str">
        <f t="shared" si="9"/>
        <v>,</v>
      </c>
      <c r="Q12" s="86">
        <f t="shared" si="10"/>
        <v>4.551806958618897</v>
      </c>
      <c r="R12" s="87"/>
      <c r="S12" s="89" t="str">
        <f t="shared" si="11"/>
        <v>h.</v>
      </c>
      <c r="T12" s="88">
        <f t="shared" si="12"/>
        <v>3.802701284848518</v>
      </c>
      <c r="U12" s="87" t="str">
        <f t="shared" si="13"/>
        <v>,</v>
      </c>
      <c r="V12" s="88">
        <f t="shared" si="14"/>
        <v>4.600200075383814</v>
      </c>
      <c r="W12" s="38" t="str">
        <f t="shared" si="15"/>
        <v>,</v>
      </c>
      <c r="X12" s="86">
        <f t="shared" si="16"/>
        <v>4.886178712247541</v>
      </c>
      <c r="Y12" s="39" t="str">
        <f t="shared" si="17"/>
        <v>,</v>
      </c>
      <c r="Z12" s="86">
        <f t="shared" si="18"/>
        <v>4.551806958618897</v>
      </c>
      <c r="AA12" s="90"/>
      <c r="AB12" s="89" t="str">
        <f t="shared" si="19"/>
        <v>h.</v>
      </c>
      <c r="AC12" s="88">
        <f t="shared" si="20"/>
        <v>3.802701284848518</v>
      </c>
      <c r="AD12" s="87" t="str">
        <f t="shared" si="21"/>
        <v>,</v>
      </c>
      <c r="AE12" s="88">
        <f t="shared" si="22"/>
        <v>4.600200075383814</v>
      </c>
      <c r="AF12" s="87" t="str">
        <f t="shared" si="23"/>
        <v>,</v>
      </c>
      <c r="AG12" s="86">
        <f t="shared" si="24"/>
        <v>4.886178712247541</v>
      </c>
      <c r="AH12" s="39" t="str">
        <f t="shared" si="25"/>
        <v>,</v>
      </c>
      <c r="AI12" s="86">
        <f t="shared" si="26"/>
        <v>4.551806958618897</v>
      </c>
      <c r="AL12" s="83">
        <f ca="1" t="shared" si="27"/>
        <v>4.500907022267011</v>
      </c>
      <c r="AM12">
        <f ca="1" t="shared" si="28"/>
        <v>0.6982057374184931</v>
      </c>
      <c r="AN12" s="82">
        <f t="shared" si="29"/>
        <v>3.802701284848518</v>
      </c>
      <c r="AO12">
        <f ca="1" t="shared" si="30"/>
        <v>0.09929305311680259</v>
      </c>
      <c r="AP12" s="82">
        <f t="shared" si="31"/>
        <v>4.600200075383814</v>
      </c>
      <c r="AQ12">
        <f ca="1" t="shared" si="32"/>
        <v>0.38527168998052996</v>
      </c>
      <c r="AR12" s="82">
        <f t="shared" si="33"/>
        <v>4.886178712247541</v>
      </c>
      <c r="AS12">
        <f ca="1" t="shared" si="34"/>
        <v>0.050899936351886055</v>
      </c>
      <c r="AT12" s="82">
        <f t="shared" si="35"/>
        <v>4.551806958618897</v>
      </c>
    </row>
    <row r="13" spans="1:46" ht="16.5" customHeight="1">
      <c r="A13" s="10" t="s">
        <v>8</v>
      </c>
      <c r="B13" s="86">
        <f t="shared" si="0"/>
        <v>8.624254041352325</v>
      </c>
      <c r="C13" s="87" t="s">
        <v>33</v>
      </c>
      <c r="D13" s="91">
        <f t="shared" si="1"/>
        <v>9.492762529124589</v>
      </c>
      <c r="E13" s="87" t="s">
        <v>33</v>
      </c>
      <c r="F13" s="88">
        <f t="shared" si="2"/>
        <v>8.646467816546174</v>
      </c>
      <c r="G13" s="87" t="s">
        <v>33</v>
      </c>
      <c r="H13" s="88">
        <f t="shared" si="3"/>
        <v>8.3370282116188</v>
      </c>
      <c r="I13" s="10"/>
      <c r="J13" s="10" t="s">
        <v>8</v>
      </c>
      <c r="K13" s="86">
        <f t="shared" si="4"/>
        <v>8.624254041352325</v>
      </c>
      <c r="L13" s="87" t="str">
        <f t="shared" si="5"/>
        <v>,</v>
      </c>
      <c r="M13" s="91">
        <f t="shared" si="6"/>
        <v>9.492762529124589</v>
      </c>
      <c r="N13" s="87" t="str">
        <f t="shared" si="7"/>
        <v>,</v>
      </c>
      <c r="O13" s="88">
        <f t="shared" si="8"/>
        <v>8.646467816546174</v>
      </c>
      <c r="P13" s="87" t="str">
        <f t="shared" si="9"/>
        <v>,</v>
      </c>
      <c r="Q13" s="88">
        <f t="shared" si="10"/>
        <v>8.3370282116188</v>
      </c>
      <c r="R13" s="87"/>
      <c r="S13" s="89" t="str">
        <f t="shared" si="11"/>
        <v>i.</v>
      </c>
      <c r="T13" s="86">
        <f t="shared" si="12"/>
        <v>8.624254041352325</v>
      </c>
      <c r="U13" s="38" t="str">
        <f t="shared" si="13"/>
        <v>,</v>
      </c>
      <c r="V13" s="91">
        <f t="shared" si="14"/>
        <v>9.492762529124589</v>
      </c>
      <c r="W13" s="38" t="str">
        <f t="shared" si="15"/>
        <v>,</v>
      </c>
      <c r="X13" s="88">
        <f t="shared" si="16"/>
        <v>8.646467816546174</v>
      </c>
      <c r="Y13" s="87" t="str">
        <f t="shared" si="17"/>
        <v>,</v>
      </c>
      <c r="Z13" s="88">
        <f t="shared" si="18"/>
        <v>8.3370282116188</v>
      </c>
      <c r="AA13" s="90"/>
      <c r="AB13" s="89" t="str">
        <f t="shared" si="19"/>
        <v>i.</v>
      </c>
      <c r="AC13" s="86">
        <f t="shared" si="20"/>
        <v>8.624254041352325</v>
      </c>
      <c r="AD13" s="87" t="str">
        <f t="shared" si="21"/>
        <v>,</v>
      </c>
      <c r="AE13" s="91">
        <f t="shared" si="22"/>
        <v>9.492762529124589</v>
      </c>
      <c r="AF13" s="87" t="str">
        <f t="shared" si="23"/>
        <v>,</v>
      </c>
      <c r="AG13" s="88">
        <f t="shared" si="24"/>
        <v>8.646467816546174</v>
      </c>
      <c r="AH13" s="87" t="str">
        <f t="shared" si="25"/>
        <v>,</v>
      </c>
      <c r="AI13" s="88">
        <f t="shared" si="26"/>
        <v>8.3370282116188</v>
      </c>
      <c r="AL13" s="83">
        <f ca="1" t="shared" si="27"/>
        <v>9.251050113722616</v>
      </c>
      <c r="AM13">
        <f ca="1" t="shared" si="28"/>
        <v>0.626796072370291</v>
      </c>
      <c r="AN13" s="82">
        <f t="shared" si="29"/>
        <v>8.624254041352325</v>
      </c>
      <c r="AO13">
        <f ca="1" t="shared" si="30"/>
        <v>0.24171241540197208</v>
      </c>
      <c r="AP13" s="82">
        <f t="shared" si="31"/>
        <v>9.492762529124589</v>
      </c>
      <c r="AQ13">
        <f ca="1" t="shared" si="32"/>
        <v>0.6045822971764416</v>
      </c>
      <c r="AR13" s="82">
        <f t="shared" si="33"/>
        <v>8.646467816546174</v>
      </c>
      <c r="AS13">
        <f ca="1" t="shared" si="34"/>
        <v>0.9140219021038165</v>
      </c>
      <c r="AT13" s="82">
        <f t="shared" si="35"/>
        <v>8.3370282116188</v>
      </c>
    </row>
    <row r="14" spans="1:46" ht="16.5" customHeight="1">
      <c r="A14" s="10" t="s">
        <v>9</v>
      </c>
      <c r="B14" s="88">
        <f t="shared" si="0"/>
        <v>3.4348403498308793</v>
      </c>
      <c r="C14" s="87" t="s">
        <v>33</v>
      </c>
      <c r="D14" s="88">
        <f t="shared" si="1"/>
        <v>3.1120943511611903</v>
      </c>
      <c r="E14" s="87" t="s">
        <v>33</v>
      </c>
      <c r="F14" s="86">
        <f t="shared" si="2"/>
        <v>4.196602077270635</v>
      </c>
      <c r="G14" s="39" t="s">
        <v>33</v>
      </c>
      <c r="H14" s="86">
        <f t="shared" si="3"/>
        <v>4.513365655918195</v>
      </c>
      <c r="I14" s="10"/>
      <c r="J14" s="10" t="s">
        <v>9</v>
      </c>
      <c r="K14" s="88">
        <f t="shared" si="4"/>
        <v>3.4348403498308793</v>
      </c>
      <c r="L14" s="87" t="str">
        <f t="shared" si="5"/>
        <v>,</v>
      </c>
      <c r="M14" s="88">
        <f t="shared" si="6"/>
        <v>3.1120943511611903</v>
      </c>
      <c r="N14" s="87" t="str">
        <f t="shared" si="7"/>
        <v>,</v>
      </c>
      <c r="O14" s="86">
        <f t="shared" si="8"/>
        <v>4.196602077270635</v>
      </c>
      <c r="P14" s="39" t="str">
        <f t="shared" si="9"/>
        <v>,</v>
      </c>
      <c r="Q14" s="86">
        <f t="shared" si="10"/>
        <v>4.513365655918195</v>
      </c>
      <c r="R14" s="87"/>
      <c r="S14" s="89" t="str">
        <f t="shared" si="11"/>
        <v>j.</v>
      </c>
      <c r="T14" s="88">
        <f t="shared" si="12"/>
        <v>3.4348403498308793</v>
      </c>
      <c r="U14" s="87" t="str">
        <f t="shared" si="13"/>
        <v>,</v>
      </c>
      <c r="V14" s="88">
        <f t="shared" si="14"/>
        <v>3.1120943511611903</v>
      </c>
      <c r="W14" s="38" t="str">
        <f t="shared" si="15"/>
        <v>,</v>
      </c>
      <c r="X14" s="86">
        <f t="shared" si="16"/>
        <v>4.196602077270635</v>
      </c>
      <c r="Y14" s="39" t="str">
        <f t="shared" si="17"/>
        <v>,</v>
      </c>
      <c r="Z14" s="86">
        <f t="shared" si="18"/>
        <v>4.513365655918195</v>
      </c>
      <c r="AA14" s="90"/>
      <c r="AB14" s="89" t="str">
        <f t="shared" si="19"/>
        <v>j.</v>
      </c>
      <c r="AC14" s="88">
        <f t="shared" si="20"/>
        <v>3.4348403498308793</v>
      </c>
      <c r="AD14" s="87" t="str">
        <f t="shared" si="21"/>
        <v>,</v>
      </c>
      <c r="AE14" s="88">
        <f t="shared" si="22"/>
        <v>3.1120943511611903</v>
      </c>
      <c r="AF14" s="87" t="str">
        <f t="shared" si="23"/>
        <v>,</v>
      </c>
      <c r="AG14" s="86">
        <f t="shared" si="24"/>
        <v>4.196602077270635</v>
      </c>
      <c r="AH14" s="39" t="str">
        <f t="shared" si="25"/>
        <v>,</v>
      </c>
      <c r="AI14" s="86">
        <f t="shared" si="26"/>
        <v>4.513365655918195</v>
      </c>
      <c r="AL14" s="83">
        <f ca="1" t="shared" si="27"/>
        <v>4.057385003769687</v>
      </c>
      <c r="AM14">
        <f ca="1" t="shared" si="28"/>
        <v>0.6225446539388075</v>
      </c>
      <c r="AN14" s="82">
        <f t="shared" si="29"/>
        <v>3.4348403498308793</v>
      </c>
      <c r="AO14">
        <f ca="1" t="shared" si="30"/>
        <v>0.9452906526084965</v>
      </c>
      <c r="AP14" s="82">
        <f t="shared" si="31"/>
        <v>3.1120943511611903</v>
      </c>
      <c r="AQ14">
        <f ca="1" t="shared" si="32"/>
        <v>0.13921707350094792</v>
      </c>
      <c r="AR14" s="82">
        <f t="shared" si="33"/>
        <v>4.196602077270635</v>
      </c>
      <c r="AS14">
        <f ca="1" t="shared" si="34"/>
        <v>0.45598065214850836</v>
      </c>
      <c r="AT14" s="82">
        <f t="shared" si="35"/>
        <v>4.513365655918195</v>
      </c>
    </row>
    <row r="15" spans="1:46" ht="16.5" customHeight="1">
      <c r="A15" s="10" t="s">
        <v>10</v>
      </c>
      <c r="B15" s="86">
        <f t="shared" si="0"/>
        <v>3.4470620684728868</v>
      </c>
      <c r="C15" s="87" t="s">
        <v>33</v>
      </c>
      <c r="D15" s="91">
        <f t="shared" si="1"/>
        <v>2.588455049967295</v>
      </c>
      <c r="E15" s="87" t="s">
        <v>33</v>
      </c>
      <c r="F15" s="88">
        <f t="shared" si="2"/>
        <v>3.7410392014609553</v>
      </c>
      <c r="G15" s="87" t="s">
        <v>33</v>
      </c>
      <c r="H15" s="88">
        <f t="shared" si="3"/>
        <v>2.558804153754127</v>
      </c>
      <c r="I15" s="10"/>
      <c r="J15" s="10" t="s">
        <v>10</v>
      </c>
      <c r="K15" s="86">
        <f t="shared" si="4"/>
        <v>3.4470620684728868</v>
      </c>
      <c r="L15" s="87" t="str">
        <f t="shared" si="5"/>
        <v>,</v>
      </c>
      <c r="M15" s="91">
        <f t="shared" si="6"/>
        <v>2.588455049967295</v>
      </c>
      <c r="N15" s="87" t="str">
        <f t="shared" si="7"/>
        <v>,</v>
      </c>
      <c r="O15" s="88">
        <f t="shared" si="8"/>
        <v>3.7410392014609553</v>
      </c>
      <c r="P15" s="87" t="str">
        <f t="shared" si="9"/>
        <v>,</v>
      </c>
      <c r="Q15" s="88">
        <f t="shared" si="10"/>
        <v>2.558804153754127</v>
      </c>
      <c r="R15" s="87"/>
      <c r="S15" s="89" t="str">
        <f t="shared" si="11"/>
        <v>k.</v>
      </c>
      <c r="T15" s="86">
        <f t="shared" si="12"/>
        <v>3.4470620684728868</v>
      </c>
      <c r="U15" s="38" t="str">
        <f t="shared" si="13"/>
        <v>,</v>
      </c>
      <c r="V15" s="91">
        <f t="shared" si="14"/>
        <v>2.588455049967295</v>
      </c>
      <c r="W15" s="38" t="str">
        <f t="shared" si="15"/>
        <v>,</v>
      </c>
      <c r="X15" s="88">
        <f t="shared" si="16"/>
        <v>3.7410392014609553</v>
      </c>
      <c r="Y15" s="87" t="str">
        <f t="shared" si="17"/>
        <v>,</v>
      </c>
      <c r="Z15" s="88">
        <f t="shared" si="18"/>
        <v>2.558804153754127</v>
      </c>
      <c r="AA15" s="90"/>
      <c r="AB15" s="89" t="str">
        <f t="shared" si="19"/>
        <v>k.</v>
      </c>
      <c r="AC15" s="86">
        <f t="shared" si="20"/>
        <v>3.4470620684728868</v>
      </c>
      <c r="AD15" s="87" t="str">
        <f t="shared" si="21"/>
        <v>,</v>
      </c>
      <c r="AE15" s="91">
        <f t="shared" si="22"/>
        <v>2.588455049967295</v>
      </c>
      <c r="AF15" s="87" t="str">
        <f t="shared" si="23"/>
        <v>,</v>
      </c>
      <c r="AG15" s="88">
        <f t="shared" si="24"/>
        <v>3.7410392014609553</v>
      </c>
      <c r="AH15" s="87" t="str">
        <f t="shared" si="25"/>
        <v>,</v>
      </c>
      <c r="AI15" s="88">
        <f t="shared" si="26"/>
        <v>2.558804153754127</v>
      </c>
      <c r="AL15" s="83">
        <f ca="1" t="shared" si="27"/>
        <v>3.300769293823329</v>
      </c>
      <c r="AM15">
        <f ca="1" t="shared" si="28"/>
        <v>0.1462927746495577</v>
      </c>
      <c r="AN15" s="82">
        <f t="shared" si="29"/>
        <v>3.4470620684728868</v>
      </c>
      <c r="AO15">
        <f ca="1" t="shared" si="30"/>
        <v>0.7123142438560344</v>
      </c>
      <c r="AP15" s="82">
        <f t="shared" si="31"/>
        <v>2.588455049967295</v>
      </c>
      <c r="AQ15">
        <f ca="1" t="shared" si="32"/>
        <v>0.44026990763762597</v>
      </c>
      <c r="AR15" s="82">
        <f t="shared" si="33"/>
        <v>3.7410392014609553</v>
      </c>
      <c r="AS15">
        <f ca="1" t="shared" si="34"/>
        <v>0.741965140069202</v>
      </c>
      <c r="AT15" s="82">
        <f t="shared" si="35"/>
        <v>2.558804153754127</v>
      </c>
    </row>
    <row r="16" spans="1:46" ht="16.5" customHeight="1">
      <c r="A16" s="10" t="s">
        <v>11</v>
      </c>
      <c r="B16" s="88">
        <f t="shared" si="0"/>
        <v>1.2065826258983217</v>
      </c>
      <c r="C16" s="87" t="s">
        <v>33</v>
      </c>
      <c r="D16" s="88">
        <f t="shared" si="1"/>
        <v>1.3051421845519648</v>
      </c>
      <c r="E16" s="87" t="s">
        <v>33</v>
      </c>
      <c r="F16" s="86">
        <f t="shared" si="2"/>
        <v>1.323464819653152</v>
      </c>
      <c r="G16" s="39" t="s">
        <v>33</v>
      </c>
      <c r="H16" s="86">
        <f t="shared" si="3"/>
        <v>0.6128621627939568</v>
      </c>
      <c r="I16" s="10"/>
      <c r="J16" s="10" t="s">
        <v>11</v>
      </c>
      <c r="K16" s="88">
        <f t="shared" si="4"/>
        <v>1.2065826258983217</v>
      </c>
      <c r="L16" s="87" t="str">
        <f t="shared" si="5"/>
        <v>,</v>
      </c>
      <c r="M16" s="88">
        <f t="shared" si="6"/>
        <v>1.3051421845519648</v>
      </c>
      <c r="N16" s="87" t="str">
        <f t="shared" si="7"/>
        <v>,</v>
      </c>
      <c r="O16" s="86">
        <f t="shared" si="8"/>
        <v>1.323464819653152</v>
      </c>
      <c r="P16" s="39" t="str">
        <f t="shared" si="9"/>
        <v>,</v>
      </c>
      <c r="Q16" s="86">
        <f t="shared" si="10"/>
        <v>0.6128621627939568</v>
      </c>
      <c r="R16" s="87"/>
      <c r="S16" s="89" t="str">
        <f t="shared" si="11"/>
        <v>l.</v>
      </c>
      <c r="T16" s="88">
        <f t="shared" si="12"/>
        <v>1.2065826258983217</v>
      </c>
      <c r="U16" s="87" t="str">
        <f t="shared" si="13"/>
        <v>,</v>
      </c>
      <c r="V16" s="88">
        <f t="shared" si="14"/>
        <v>1.3051421845519648</v>
      </c>
      <c r="W16" s="38" t="str">
        <f t="shared" si="15"/>
        <v>,</v>
      </c>
      <c r="X16" s="86">
        <f t="shared" si="16"/>
        <v>1.323464819653152</v>
      </c>
      <c r="Y16" s="39" t="str">
        <f t="shared" si="17"/>
        <v>,</v>
      </c>
      <c r="Z16" s="86">
        <f t="shared" si="18"/>
        <v>0.6128621627939568</v>
      </c>
      <c r="AA16" s="90"/>
      <c r="AB16" s="89" t="str">
        <f t="shared" si="19"/>
        <v>l.</v>
      </c>
      <c r="AC16" s="88">
        <f t="shared" si="20"/>
        <v>1.2065826258983217</v>
      </c>
      <c r="AD16" s="87" t="str">
        <f t="shared" si="21"/>
        <v>,</v>
      </c>
      <c r="AE16" s="88">
        <f t="shared" si="22"/>
        <v>1.3051421845519648</v>
      </c>
      <c r="AF16" s="87" t="str">
        <f t="shared" si="23"/>
        <v>,</v>
      </c>
      <c r="AG16" s="86">
        <f t="shared" si="24"/>
        <v>1.323464819653152</v>
      </c>
      <c r="AH16" s="39" t="str">
        <f t="shared" si="25"/>
        <v>,</v>
      </c>
      <c r="AI16" s="86">
        <f t="shared" si="26"/>
        <v>0.6128621627939568</v>
      </c>
      <c r="AL16" s="83">
        <f ca="1" t="shared" si="27"/>
        <v>1.1325630476555748</v>
      </c>
      <c r="AM16">
        <f ca="1" t="shared" si="28"/>
        <v>0.07401957824274685</v>
      </c>
      <c r="AN16" s="82">
        <f t="shared" si="29"/>
        <v>1.2065826258983217</v>
      </c>
      <c r="AO16">
        <f ca="1" t="shared" si="30"/>
        <v>0.17257913689639004</v>
      </c>
      <c r="AP16" s="82">
        <f t="shared" si="31"/>
        <v>1.3051421845519648</v>
      </c>
      <c r="AQ16">
        <f ca="1" t="shared" si="32"/>
        <v>0.19090177199757719</v>
      </c>
      <c r="AR16" s="82">
        <f t="shared" si="33"/>
        <v>1.323464819653152</v>
      </c>
      <c r="AS16">
        <f ca="1" t="shared" si="34"/>
        <v>0.519700884861618</v>
      </c>
      <c r="AT16" s="82">
        <f t="shared" si="35"/>
        <v>0.6128621627939568</v>
      </c>
    </row>
    <row r="17" spans="1:46" ht="16.5" customHeight="1">
      <c r="A17" s="10" t="s">
        <v>12</v>
      </c>
      <c r="B17" s="86">
        <f t="shared" si="0"/>
        <v>7.297660891439033</v>
      </c>
      <c r="C17" s="87" t="s">
        <v>33</v>
      </c>
      <c r="D17" s="91">
        <f t="shared" si="1"/>
        <v>7.413903074779431</v>
      </c>
      <c r="E17" s="87" t="s">
        <v>33</v>
      </c>
      <c r="F17" s="88">
        <f t="shared" si="2"/>
        <v>7.50351580683602</v>
      </c>
      <c r="G17" s="87" t="s">
        <v>33</v>
      </c>
      <c r="H17" s="88">
        <f t="shared" si="3"/>
        <v>7.272381504412514</v>
      </c>
      <c r="I17" s="10"/>
      <c r="J17" s="10" t="s">
        <v>12</v>
      </c>
      <c r="K17" s="86">
        <f t="shared" si="4"/>
        <v>7.297660891439033</v>
      </c>
      <c r="L17" s="87" t="str">
        <f t="shared" si="5"/>
        <v>,</v>
      </c>
      <c r="M17" s="91">
        <f t="shared" si="6"/>
        <v>7.413903074779431</v>
      </c>
      <c r="N17" s="87" t="str">
        <f t="shared" si="7"/>
        <v>,</v>
      </c>
      <c r="O17" s="88">
        <f t="shared" si="8"/>
        <v>7.50351580683602</v>
      </c>
      <c r="P17" s="87" t="str">
        <f t="shared" si="9"/>
        <v>,</v>
      </c>
      <c r="Q17" s="88">
        <f t="shared" si="10"/>
        <v>7.272381504412514</v>
      </c>
      <c r="R17" s="87"/>
      <c r="S17" s="89" t="str">
        <f t="shared" si="11"/>
        <v>m.</v>
      </c>
      <c r="T17" s="86">
        <f t="shared" si="12"/>
        <v>7.297660891439033</v>
      </c>
      <c r="U17" s="38" t="str">
        <f t="shared" si="13"/>
        <v>,</v>
      </c>
      <c r="V17" s="91">
        <f t="shared" si="14"/>
        <v>7.413903074779431</v>
      </c>
      <c r="W17" s="38" t="str">
        <f t="shared" si="15"/>
        <v>,</v>
      </c>
      <c r="X17" s="88">
        <f t="shared" si="16"/>
        <v>7.50351580683602</v>
      </c>
      <c r="Y17" s="87" t="str">
        <f t="shared" si="17"/>
        <v>,</v>
      </c>
      <c r="Z17" s="88">
        <f t="shared" si="18"/>
        <v>7.272381504412514</v>
      </c>
      <c r="AA17" s="90"/>
      <c r="AB17" s="89" t="str">
        <f t="shared" si="19"/>
        <v>m.</v>
      </c>
      <c r="AC17" s="86">
        <f t="shared" si="20"/>
        <v>7.297660891439033</v>
      </c>
      <c r="AD17" s="87" t="str">
        <f t="shared" si="21"/>
        <v>,</v>
      </c>
      <c r="AE17" s="91">
        <f t="shared" si="22"/>
        <v>7.413903074779431</v>
      </c>
      <c r="AF17" s="87" t="str">
        <f t="shared" si="23"/>
        <v>,</v>
      </c>
      <c r="AG17" s="88">
        <f t="shared" si="24"/>
        <v>7.50351580683602</v>
      </c>
      <c r="AH17" s="87" t="str">
        <f t="shared" si="25"/>
        <v>,</v>
      </c>
      <c r="AI17" s="88">
        <f t="shared" si="26"/>
        <v>7.272381504412514</v>
      </c>
      <c r="AL17" s="83">
        <f ca="1" t="shared" si="27"/>
        <v>8.051046919429137</v>
      </c>
      <c r="AM17">
        <f ca="1" t="shared" si="28"/>
        <v>0.7533860279901035</v>
      </c>
      <c r="AN17" s="82">
        <f t="shared" si="29"/>
        <v>7.297660891439033</v>
      </c>
      <c r="AO17">
        <f ca="1" t="shared" si="30"/>
        <v>0.6371438446497057</v>
      </c>
      <c r="AP17" s="82">
        <f t="shared" si="31"/>
        <v>7.413903074779431</v>
      </c>
      <c r="AQ17">
        <f ca="1" t="shared" si="32"/>
        <v>0.5475311125931164</v>
      </c>
      <c r="AR17" s="82">
        <f t="shared" si="33"/>
        <v>7.50351580683602</v>
      </c>
      <c r="AS17">
        <f ca="1" t="shared" si="34"/>
        <v>0.778665415016623</v>
      </c>
      <c r="AT17" s="82">
        <f t="shared" si="35"/>
        <v>7.272381504412514</v>
      </c>
    </row>
    <row r="18" spans="1:46" ht="16.5" customHeight="1">
      <c r="A18" s="10" t="s">
        <v>13</v>
      </c>
      <c r="B18" s="88">
        <f t="shared" si="0"/>
        <v>4.228079821087213</v>
      </c>
      <c r="C18" s="87" t="s">
        <v>33</v>
      </c>
      <c r="D18" s="88">
        <f t="shared" si="1"/>
        <v>2.9937566655289762</v>
      </c>
      <c r="E18" s="87" t="s">
        <v>33</v>
      </c>
      <c r="F18" s="86">
        <f t="shared" si="2"/>
        <v>4.185586093635225</v>
      </c>
      <c r="G18" s="39" t="s">
        <v>33</v>
      </c>
      <c r="H18" s="86">
        <f t="shared" si="3"/>
        <v>4.069847759398019</v>
      </c>
      <c r="I18" s="10"/>
      <c r="J18" s="10" t="s">
        <v>13</v>
      </c>
      <c r="K18" s="88">
        <f t="shared" si="4"/>
        <v>4.228079821087213</v>
      </c>
      <c r="L18" s="87" t="str">
        <f t="shared" si="5"/>
        <v>,</v>
      </c>
      <c r="M18" s="88">
        <f t="shared" si="6"/>
        <v>2.9937566655289762</v>
      </c>
      <c r="N18" s="87" t="str">
        <f t="shared" si="7"/>
        <v>,</v>
      </c>
      <c r="O18" s="86">
        <f t="shared" si="8"/>
        <v>4.185586093635225</v>
      </c>
      <c r="P18" s="39" t="str">
        <f t="shared" si="9"/>
        <v>,</v>
      </c>
      <c r="Q18" s="86">
        <f t="shared" si="10"/>
        <v>4.069847759398019</v>
      </c>
      <c r="R18" s="87"/>
      <c r="S18" s="89" t="str">
        <f t="shared" si="11"/>
        <v>n.</v>
      </c>
      <c r="T18" s="88">
        <f t="shared" si="12"/>
        <v>4.228079821087213</v>
      </c>
      <c r="U18" s="87" t="str">
        <f t="shared" si="13"/>
        <v>,</v>
      </c>
      <c r="V18" s="88">
        <f t="shared" si="14"/>
        <v>2.9937566655289762</v>
      </c>
      <c r="W18" s="38" t="str">
        <f t="shared" si="15"/>
        <v>,</v>
      </c>
      <c r="X18" s="86">
        <f t="shared" si="16"/>
        <v>4.185586093635225</v>
      </c>
      <c r="Y18" s="39" t="str">
        <f t="shared" si="17"/>
        <v>,</v>
      </c>
      <c r="Z18" s="86">
        <f t="shared" si="18"/>
        <v>4.069847759398019</v>
      </c>
      <c r="AA18" s="90"/>
      <c r="AB18" s="89" t="str">
        <f t="shared" si="19"/>
        <v>n.</v>
      </c>
      <c r="AC18" s="88">
        <f t="shared" si="20"/>
        <v>4.228079821087213</v>
      </c>
      <c r="AD18" s="87" t="str">
        <f t="shared" si="21"/>
        <v>,</v>
      </c>
      <c r="AE18" s="88">
        <f t="shared" si="22"/>
        <v>2.9937566655289762</v>
      </c>
      <c r="AF18" s="87" t="str">
        <f t="shared" si="23"/>
        <v>,</v>
      </c>
      <c r="AG18" s="86">
        <f t="shared" si="24"/>
        <v>4.185586093635225</v>
      </c>
      <c r="AH18" s="39" t="str">
        <f t="shared" si="25"/>
        <v>,</v>
      </c>
      <c r="AI18" s="86">
        <f t="shared" si="26"/>
        <v>4.069847759398019</v>
      </c>
      <c r="AL18" s="83">
        <f ca="1" t="shared" si="27"/>
        <v>3.9633086301431586</v>
      </c>
      <c r="AM18">
        <f ca="1" t="shared" si="28"/>
        <v>0.264771190944054</v>
      </c>
      <c r="AN18" s="82">
        <f t="shared" si="29"/>
        <v>4.228079821087213</v>
      </c>
      <c r="AO18">
        <f ca="1" t="shared" si="30"/>
        <v>0.9695519646141824</v>
      </c>
      <c r="AP18" s="82">
        <f t="shared" si="31"/>
        <v>2.9937566655289762</v>
      </c>
      <c r="AQ18">
        <f ca="1" t="shared" si="32"/>
        <v>0.22227746349206612</v>
      </c>
      <c r="AR18" s="82">
        <f t="shared" si="33"/>
        <v>4.185586093635225</v>
      </c>
      <c r="AS18">
        <f ca="1" t="shared" si="34"/>
        <v>0.10653912925486075</v>
      </c>
      <c r="AT18" s="82">
        <f t="shared" si="35"/>
        <v>4.069847759398019</v>
      </c>
    </row>
    <row r="19" spans="1:46" ht="16.5" customHeight="1">
      <c r="A19" s="10" t="s">
        <v>14</v>
      </c>
      <c r="B19" s="86">
        <f t="shared" si="0"/>
        <v>0.34540143727108763</v>
      </c>
      <c r="C19" s="87" t="s">
        <v>33</v>
      </c>
      <c r="D19" s="91">
        <f t="shared" si="1"/>
        <v>0.7392649726340672</v>
      </c>
      <c r="E19" s="87" t="s">
        <v>33</v>
      </c>
      <c r="F19" s="88">
        <f t="shared" si="2"/>
        <v>0.5764119477439138</v>
      </c>
      <c r="G19" s="87" t="s">
        <v>33</v>
      </c>
      <c r="H19" s="88">
        <f t="shared" si="3"/>
        <v>0.3954240281147081</v>
      </c>
      <c r="I19" s="10"/>
      <c r="J19" s="10" t="s">
        <v>14</v>
      </c>
      <c r="K19" s="86">
        <f t="shared" si="4"/>
        <v>0.34540143727108763</v>
      </c>
      <c r="L19" s="87" t="str">
        <f t="shared" si="5"/>
        <v>,</v>
      </c>
      <c r="M19" s="91">
        <f t="shared" si="6"/>
        <v>0.7392649726340672</v>
      </c>
      <c r="N19" s="87" t="str">
        <f t="shared" si="7"/>
        <v>,</v>
      </c>
      <c r="O19" s="88">
        <f t="shared" si="8"/>
        <v>0.5764119477439138</v>
      </c>
      <c r="P19" s="87" t="str">
        <f t="shared" si="9"/>
        <v>,</v>
      </c>
      <c r="Q19" s="88">
        <f t="shared" si="10"/>
        <v>0.3954240281147081</v>
      </c>
      <c r="R19" s="87"/>
      <c r="S19" s="89" t="str">
        <f t="shared" si="11"/>
        <v>o.</v>
      </c>
      <c r="T19" s="86">
        <f t="shared" si="12"/>
        <v>0.34540143727108763</v>
      </c>
      <c r="U19" s="38" t="str">
        <f t="shared" si="13"/>
        <v>,</v>
      </c>
      <c r="V19" s="91">
        <f t="shared" si="14"/>
        <v>0.7392649726340672</v>
      </c>
      <c r="W19" s="38" t="str">
        <f t="shared" si="15"/>
        <v>,</v>
      </c>
      <c r="X19" s="88">
        <f t="shared" si="16"/>
        <v>0.5764119477439138</v>
      </c>
      <c r="Y19" s="87" t="str">
        <f t="shared" si="17"/>
        <v>,</v>
      </c>
      <c r="Z19" s="88">
        <f t="shared" si="18"/>
        <v>0.3954240281147081</v>
      </c>
      <c r="AA19" s="90"/>
      <c r="AB19" s="89" t="str">
        <f t="shared" si="19"/>
        <v>o.</v>
      </c>
      <c r="AC19" s="86">
        <f t="shared" si="20"/>
        <v>0.34540143727108763</v>
      </c>
      <c r="AD19" s="87" t="str">
        <f t="shared" si="21"/>
        <v>,</v>
      </c>
      <c r="AE19" s="91">
        <f t="shared" si="22"/>
        <v>0.7392649726340672</v>
      </c>
      <c r="AF19" s="87" t="str">
        <f t="shared" si="23"/>
        <v>,</v>
      </c>
      <c r="AG19" s="88">
        <f t="shared" si="24"/>
        <v>0.5764119477439138</v>
      </c>
      <c r="AH19" s="87" t="str">
        <f t="shared" si="25"/>
        <v>,</v>
      </c>
      <c r="AI19" s="88">
        <f t="shared" si="26"/>
        <v>0.3954240281147081</v>
      </c>
      <c r="AL19" s="83">
        <f ca="1" t="shared" si="27"/>
        <v>0.3340275018454264</v>
      </c>
      <c r="AM19">
        <f ca="1" t="shared" si="28"/>
        <v>0.01137393542566123</v>
      </c>
      <c r="AN19" s="82">
        <f t="shared" si="29"/>
        <v>0.34540143727108763</v>
      </c>
      <c r="AO19">
        <f ca="1" t="shared" si="30"/>
        <v>0.4052374707886408</v>
      </c>
      <c r="AP19" s="82">
        <f t="shared" si="31"/>
        <v>0.7392649726340672</v>
      </c>
      <c r="AQ19">
        <f ca="1" t="shared" si="32"/>
        <v>0.2423844458984874</v>
      </c>
      <c r="AR19" s="82">
        <f t="shared" si="33"/>
        <v>0.5764119477439138</v>
      </c>
      <c r="AS19">
        <f ca="1" t="shared" si="34"/>
        <v>0.061396526269281715</v>
      </c>
      <c r="AT19" s="82">
        <f t="shared" si="35"/>
        <v>0.3954240281147081</v>
      </c>
    </row>
    <row r="20" spans="1:46" ht="16.5" customHeight="1">
      <c r="A20" s="10" t="s">
        <v>15</v>
      </c>
      <c r="B20" s="88">
        <f t="shared" si="0"/>
        <v>7.783381859397161</v>
      </c>
      <c r="C20" s="87" t="s">
        <v>33</v>
      </c>
      <c r="D20" s="88">
        <f t="shared" si="1"/>
        <v>7.850926312943508</v>
      </c>
      <c r="E20" s="87" t="s">
        <v>33</v>
      </c>
      <c r="F20" s="86">
        <f t="shared" si="2"/>
        <v>8.98440053237075</v>
      </c>
      <c r="G20" s="39" t="s">
        <v>33</v>
      </c>
      <c r="H20" s="86">
        <f t="shared" si="3"/>
        <v>9.047513859062326</v>
      </c>
      <c r="I20" s="10"/>
      <c r="J20" s="10" t="s">
        <v>15</v>
      </c>
      <c r="K20" s="88">
        <f t="shared" si="4"/>
        <v>7.783381859397161</v>
      </c>
      <c r="L20" s="87" t="str">
        <f t="shared" si="5"/>
        <v>,</v>
      </c>
      <c r="M20" s="88">
        <f t="shared" si="6"/>
        <v>7.850926312943508</v>
      </c>
      <c r="N20" s="87" t="str">
        <f t="shared" si="7"/>
        <v>,</v>
      </c>
      <c r="O20" s="86">
        <f t="shared" si="8"/>
        <v>8.98440053237075</v>
      </c>
      <c r="P20" s="39" t="str">
        <f t="shared" si="9"/>
        <v>,</v>
      </c>
      <c r="Q20" s="86">
        <f t="shared" si="10"/>
        <v>9.047513859062326</v>
      </c>
      <c r="R20" s="87"/>
      <c r="S20" s="89" t="str">
        <f t="shared" si="11"/>
        <v>p.</v>
      </c>
      <c r="T20" s="88">
        <f t="shared" si="12"/>
        <v>7.783381859397161</v>
      </c>
      <c r="U20" s="87" t="str">
        <f t="shared" si="13"/>
        <v>,</v>
      </c>
      <c r="V20" s="88">
        <f t="shared" si="14"/>
        <v>7.850926312943508</v>
      </c>
      <c r="W20" s="38" t="str">
        <f t="shared" si="15"/>
        <v>,</v>
      </c>
      <c r="X20" s="86">
        <f t="shared" si="16"/>
        <v>8.98440053237075</v>
      </c>
      <c r="Y20" s="39" t="str">
        <f t="shared" si="17"/>
        <v>,</v>
      </c>
      <c r="Z20" s="86">
        <f t="shared" si="18"/>
        <v>9.047513859062326</v>
      </c>
      <c r="AA20" s="90"/>
      <c r="AB20" s="89" t="str">
        <f t="shared" si="19"/>
        <v>p.</v>
      </c>
      <c r="AC20" s="88">
        <f t="shared" si="20"/>
        <v>7.783381859397161</v>
      </c>
      <c r="AD20" s="87" t="str">
        <f t="shared" si="21"/>
        <v>,</v>
      </c>
      <c r="AE20" s="88">
        <f t="shared" si="22"/>
        <v>7.850926312943508</v>
      </c>
      <c r="AF20" s="87" t="str">
        <f t="shared" si="23"/>
        <v>,</v>
      </c>
      <c r="AG20" s="86">
        <f t="shared" si="24"/>
        <v>8.98440053237075</v>
      </c>
      <c r="AH20" s="39" t="str">
        <f t="shared" si="25"/>
        <v>,</v>
      </c>
      <c r="AI20" s="86">
        <f t="shared" si="26"/>
        <v>9.047513859062326</v>
      </c>
      <c r="AL20" s="83">
        <f ca="1" t="shared" si="27"/>
        <v>8.691770230290718</v>
      </c>
      <c r="AM20">
        <f ca="1" t="shared" si="28"/>
        <v>0.9083883708935572</v>
      </c>
      <c r="AN20" s="82">
        <f t="shared" si="29"/>
        <v>7.783381859397161</v>
      </c>
      <c r="AO20">
        <f ca="1" t="shared" si="30"/>
        <v>0.8408439173472102</v>
      </c>
      <c r="AP20" s="82">
        <f t="shared" si="31"/>
        <v>7.850926312943508</v>
      </c>
      <c r="AQ20">
        <f ca="1" t="shared" si="32"/>
        <v>0.29263030208003116</v>
      </c>
      <c r="AR20" s="82">
        <f t="shared" si="33"/>
        <v>8.98440053237075</v>
      </c>
      <c r="AS20">
        <f ca="1" t="shared" si="34"/>
        <v>0.3557436287716076</v>
      </c>
      <c r="AT20" s="82">
        <f t="shared" si="35"/>
        <v>9.047513859062326</v>
      </c>
    </row>
    <row r="21" spans="1:46" ht="16.5" customHeight="1">
      <c r="A21" s="10" t="s">
        <v>16</v>
      </c>
      <c r="B21" s="86">
        <f t="shared" si="0"/>
        <v>7.256679704816991</v>
      </c>
      <c r="C21" s="87" t="s">
        <v>33</v>
      </c>
      <c r="D21" s="91">
        <f t="shared" si="1"/>
        <v>6.364183825365202</v>
      </c>
      <c r="E21" s="87" t="s">
        <v>33</v>
      </c>
      <c r="F21" s="88">
        <f t="shared" si="2"/>
        <v>7.5580704337239295</v>
      </c>
      <c r="G21" s="87" t="s">
        <v>33</v>
      </c>
      <c r="H21" s="88">
        <f t="shared" si="3"/>
        <v>6.31637481521485</v>
      </c>
      <c r="I21" s="10"/>
      <c r="J21" s="10" t="s">
        <v>16</v>
      </c>
      <c r="K21" s="86">
        <f t="shared" si="4"/>
        <v>7.256679704816991</v>
      </c>
      <c r="L21" s="87" t="str">
        <f t="shared" si="5"/>
        <v>,</v>
      </c>
      <c r="M21" s="91">
        <f t="shared" si="6"/>
        <v>6.364183825365202</v>
      </c>
      <c r="N21" s="87" t="str">
        <f t="shared" si="7"/>
        <v>,</v>
      </c>
      <c r="O21" s="88">
        <f t="shared" si="8"/>
        <v>7.5580704337239295</v>
      </c>
      <c r="P21" s="87" t="str">
        <f t="shared" si="9"/>
        <v>,</v>
      </c>
      <c r="Q21" s="88">
        <f t="shared" si="10"/>
        <v>6.31637481521485</v>
      </c>
      <c r="R21" s="87"/>
      <c r="S21" s="89" t="str">
        <f t="shared" si="11"/>
        <v>q.</v>
      </c>
      <c r="T21" s="86">
        <f t="shared" si="12"/>
        <v>7.256679704816991</v>
      </c>
      <c r="U21" s="38" t="str">
        <f t="shared" si="13"/>
        <v>,</v>
      </c>
      <c r="V21" s="91">
        <f t="shared" si="14"/>
        <v>6.364183825365202</v>
      </c>
      <c r="W21" s="38" t="str">
        <f t="shared" si="15"/>
        <v>,</v>
      </c>
      <c r="X21" s="88">
        <f t="shared" si="16"/>
        <v>7.5580704337239295</v>
      </c>
      <c r="Y21" s="87" t="str">
        <f t="shared" si="17"/>
        <v>,</v>
      </c>
      <c r="Z21" s="88">
        <f t="shared" si="18"/>
        <v>6.31637481521485</v>
      </c>
      <c r="AA21" s="90"/>
      <c r="AB21" s="89" t="str">
        <f t="shared" si="19"/>
        <v>q.</v>
      </c>
      <c r="AC21" s="86">
        <f t="shared" si="20"/>
        <v>7.256679704816991</v>
      </c>
      <c r="AD21" s="87" t="str">
        <f t="shared" si="21"/>
        <v>,</v>
      </c>
      <c r="AE21" s="91">
        <f t="shared" si="22"/>
        <v>6.364183825365202</v>
      </c>
      <c r="AF21" s="87" t="str">
        <f t="shared" si="23"/>
        <v>,</v>
      </c>
      <c r="AG21" s="88">
        <f t="shared" si="24"/>
        <v>7.5580704337239295</v>
      </c>
      <c r="AH21" s="87" t="str">
        <f t="shared" si="25"/>
        <v>,</v>
      </c>
      <c r="AI21" s="88">
        <f t="shared" si="26"/>
        <v>6.31637481521485</v>
      </c>
      <c r="AL21" s="83">
        <f ca="1" t="shared" si="27"/>
        <v>7.233675100052627</v>
      </c>
      <c r="AM21">
        <f ca="1" t="shared" si="28"/>
        <v>0.023004604764362835</v>
      </c>
      <c r="AN21" s="82">
        <f t="shared" si="29"/>
        <v>7.256679704816991</v>
      </c>
      <c r="AO21">
        <f ca="1" t="shared" si="30"/>
        <v>0.8694912746874257</v>
      </c>
      <c r="AP21" s="82">
        <f t="shared" si="31"/>
        <v>6.364183825365202</v>
      </c>
      <c r="AQ21">
        <f ca="1" t="shared" si="32"/>
        <v>0.32439533367130235</v>
      </c>
      <c r="AR21" s="82">
        <f t="shared" si="33"/>
        <v>7.5580704337239295</v>
      </c>
      <c r="AS21">
        <f ca="1" t="shared" si="34"/>
        <v>0.9173002848377776</v>
      </c>
      <c r="AT21" s="82">
        <f t="shared" si="35"/>
        <v>6.31637481521485</v>
      </c>
    </row>
    <row r="22" spans="1:46" ht="16.5" customHeight="1">
      <c r="A22" s="10" t="s">
        <v>17</v>
      </c>
      <c r="B22" s="88">
        <f t="shared" si="0"/>
        <v>2.5699528335415</v>
      </c>
      <c r="C22" s="87" t="s">
        <v>33</v>
      </c>
      <c r="D22" s="88">
        <f t="shared" si="1"/>
        <v>2.4903289634269163</v>
      </c>
      <c r="E22" s="87" t="s">
        <v>33</v>
      </c>
      <c r="F22" s="86">
        <f t="shared" si="2"/>
        <v>2.5789347159701155</v>
      </c>
      <c r="G22" s="39" t="s">
        <v>33</v>
      </c>
      <c r="H22" s="86">
        <f t="shared" si="3"/>
        <v>1.6787527953267167</v>
      </c>
      <c r="I22" s="10"/>
      <c r="J22" s="10" t="s">
        <v>17</v>
      </c>
      <c r="K22" s="88">
        <f t="shared" si="4"/>
        <v>2.5699528335415</v>
      </c>
      <c r="L22" s="87" t="str">
        <f t="shared" si="5"/>
        <v>,</v>
      </c>
      <c r="M22" s="88">
        <f t="shared" si="6"/>
        <v>2.4903289634269163</v>
      </c>
      <c r="N22" s="87" t="str">
        <f t="shared" si="7"/>
        <v>,</v>
      </c>
      <c r="O22" s="86">
        <f t="shared" si="8"/>
        <v>2.5789347159701155</v>
      </c>
      <c r="P22" s="39" t="str">
        <f t="shared" si="9"/>
        <v>,</v>
      </c>
      <c r="Q22" s="86">
        <f t="shared" si="10"/>
        <v>1.6787527953267167</v>
      </c>
      <c r="R22" s="87"/>
      <c r="S22" s="89" t="str">
        <f t="shared" si="11"/>
        <v>r.</v>
      </c>
      <c r="T22" s="88">
        <f t="shared" si="12"/>
        <v>2.5699528335415</v>
      </c>
      <c r="U22" s="87" t="str">
        <f t="shared" si="13"/>
        <v>,</v>
      </c>
      <c r="V22" s="88">
        <f t="shared" si="14"/>
        <v>2.4903289634269163</v>
      </c>
      <c r="W22" s="38" t="str">
        <f t="shared" si="15"/>
        <v>,</v>
      </c>
      <c r="X22" s="86">
        <f t="shared" si="16"/>
        <v>2.5789347159701155</v>
      </c>
      <c r="Y22" s="39" t="str">
        <f t="shared" si="17"/>
        <v>,</v>
      </c>
      <c r="Z22" s="86">
        <f t="shared" si="18"/>
        <v>1.6787527953267167</v>
      </c>
      <c r="AA22" s="90"/>
      <c r="AB22" s="89" t="str">
        <f t="shared" si="19"/>
        <v>r.</v>
      </c>
      <c r="AC22" s="88">
        <f t="shared" si="20"/>
        <v>2.5699528335415</v>
      </c>
      <c r="AD22" s="87" t="str">
        <f t="shared" si="21"/>
        <v>,</v>
      </c>
      <c r="AE22" s="88">
        <f t="shared" si="22"/>
        <v>2.4903289634269163</v>
      </c>
      <c r="AF22" s="87" t="str">
        <f t="shared" si="23"/>
        <v>,</v>
      </c>
      <c r="AG22" s="86">
        <f t="shared" si="24"/>
        <v>2.5789347159701155</v>
      </c>
      <c r="AH22" s="39" t="str">
        <f t="shared" si="25"/>
        <v>,</v>
      </c>
      <c r="AI22" s="86">
        <f t="shared" si="26"/>
        <v>1.6787527953267167</v>
      </c>
      <c r="AL22" s="83">
        <f ca="1" t="shared" si="27"/>
        <v>2.2256800827146694</v>
      </c>
      <c r="AM22">
        <f ca="1" t="shared" si="28"/>
        <v>0.3442727508268306</v>
      </c>
      <c r="AN22" s="82">
        <f t="shared" si="29"/>
        <v>2.5699528335415</v>
      </c>
      <c r="AO22">
        <f ca="1" t="shared" si="30"/>
        <v>0.2646488807122469</v>
      </c>
      <c r="AP22" s="82">
        <f t="shared" si="31"/>
        <v>2.4903289634269163</v>
      </c>
      <c r="AQ22">
        <f ca="1" t="shared" si="32"/>
        <v>0.35325463325544604</v>
      </c>
      <c r="AR22" s="82">
        <f t="shared" si="33"/>
        <v>2.5789347159701155</v>
      </c>
      <c r="AS22">
        <f ca="1" t="shared" si="34"/>
        <v>0.5469272873879527</v>
      </c>
      <c r="AT22" s="82">
        <f t="shared" si="35"/>
        <v>1.6787527953267167</v>
      </c>
    </row>
    <row r="23" spans="1:46" ht="16.5" customHeight="1">
      <c r="A23" s="10" t="s">
        <v>18</v>
      </c>
      <c r="B23" s="86">
        <f t="shared" si="0"/>
        <v>6.263049933161922</v>
      </c>
      <c r="C23" s="87" t="s">
        <v>33</v>
      </c>
      <c r="D23" s="91">
        <f t="shared" si="1"/>
        <v>6.025447102496018</v>
      </c>
      <c r="E23" s="87" t="s">
        <v>33</v>
      </c>
      <c r="F23" s="88">
        <f t="shared" si="2"/>
        <v>5.103947011685838</v>
      </c>
      <c r="G23" s="87" t="s">
        <v>33</v>
      </c>
      <c r="H23" s="88">
        <f t="shared" si="3"/>
        <v>5.1692955559739495</v>
      </c>
      <c r="I23" s="10"/>
      <c r="J23" s="10" t="s">
        <v>18</v>
      </c>
      <c r="K23" s="86">
        <f t="shared" si="4"/>
        <v>6.263049933161922</v>
      </c>
      <c r="L23" s="87" t="str">
        <f t="shared" si="5"/>
        <v>,</v>
      </c>
      <c r="M23" s="91">
        <f t="shared" si="6"/>
        <v>6.025447102496018</v>
      </c>
      <c r="N23" s="87" t="str">
        <f t="shared" si="7"/>
        <v>,</v>
      </c>
      <c r="O23" s="88">
        <f t="shared" si="8"/>
        <v>5.103947011685838</v>
      </c>
      <c r="P23" s="87" t="str">
        <f t="shared" si="9"/>
        <v>,</v>
      </c>
      <c r="Q23" s="88">
        <f t="shared" si="10"/>
        <v>5.1692955559739495</v>
      </c>
      <c r="R23" s="87"/>
      <c r="S23" s="89" t="str">
        <f t="shared" si="11"/>
        <v>s.</v>
      </c>
      <c r="T23" s="86">
        <f t="shared" si="12"/>
        <v>6.263049933161922</v>
      </c>
      <c r="U23" s="38" t="str">
        <f t="shared" si="13"/>
        <v>,</v>
      </c>
      <c r="V23" s="91">
        <f t="shared" si="14"/>
        <v>6.025447102496018</v>
      </c>
      <c r="W23" s="38" t="str">
        <f t="shared" si="15"/>
        <v>,</v>
      </c>
      <c r="X23" s="88">
        <f t="shared" si="16"/>
        <v>5.103947011685838</v>
      </c>
      <c r="Y23" s="87" t="str">
        <f t="shared" si="17"/>
        <v>,</v>
      </c>
      <c r="Z23" s="88">
        <f t="shared" si="18"/>
        <v>5.1692955559739495</v>
      </c>
      <c r="AA23" s="90"/>
      <c r="AB23" s="89" t="str">
        <f t="shared" si="19"/>
        <v>s.</v>
      </c>
      <c r="AC23" s="86">
        <f t="shared" si="20"/>
        <v>6.263049933161922</v>
      </c>
      <c r="AD23" s="87" t="str">
        <f t="shared" si="21"/>
        <v>,</v>
      </c>
      <c r="AE23" s="91">
        <f t="shared" si="22"/>
        <v>6.025447102496018</v>
      </c>
      <c r="AF23" s="87" t="str">
        <f t="shared" si="23"/>
        <v>,</v>
      </c>
      <c r="AG23" s="88">
        <f t="shared" si="24"/>
        <v>5.103947011685838</v>
      </c>
      <c r="AH23" s="87" t="str">
        <f t="shared" si="25"/>
        <v>,</v>
      </c>
      <c r="AI23" s="88">
        <f t="shared" si="26"/>
        <v>5.1692955559739495</v>
      </c>
      <c r="AL23" s="83">
        <f ca="1" t="shared" si="27"/>
        <v>5.987083975869963</v>
      </c>
      <c r="AM23">
        <f ca="1" t="shared" si="28"/>
        <v>0.27596595729195883</v>
      </c>
      <c r="AN23" s="82">
        <f t="shared" si="29"/>
        <v>6.263049933161922</v>
      </c>
      <c r="AO23">
        <f ca="1" t="shared" si="30"/>
        <v>0.0383631266260549</v>
      </c>
      <c r="AP23" s="82">
        <f t="shared" si="31"/>
        <v>6.025447102496018</v>
      </c>
      <c r="AQ23">
        <f ca="1" t="shared" si="32"/>
        <v>0.8831369641841251</v>
      </c>
      <c r="AR23" s="82">
        <f t="shared" si="33"/>
        <v>5.103947011685838</v>
      </c>
      <c r="AS23">
        <f ca="1" t="shared" si="34"/>
        <v>0.8177884198960133</v>
      </c>
      <c r="AT23" s="82">
        <f t="shared" si="35"/>
        <v>5.1692955559739495</v>
      </c>
    </row>
    <row r="24" spans="1:46" ht="16.5" customHeight="1">
      <c r="A24" s="10" t="s">
        <v>19</v>
      </c>
      <c r="B24" s="88">
        <f t="shared" si="0"/>
        <v>0.4433077291188301</v>
      </c>
      <c r="C24" s="87" t="s">
        <v>33</v>
      </c>
      <c r="D24" s="88">
        <f t="shared" si="1"/>
        <v>0.63527993053455</v>
      </c>
      <c r="E24" s="87" t="s">
        <v>33</v>
      </c>
      <c r="F24" s="86">
        <f t="shared" si="2"/>
        <v>0.20450799795107533</v>
      </c>
      <c r="G24" s="39" t="s">
        <v>33</v>
      </c>
      <c r="H24" s="86">
        <f t="shared" si="3"/>
        <v>0.5120573777208359</v>
      </c>
      <c r="I24" s="10"/>
      <c r="J24" s="10" t="s">
        <v>19</v>
      </c>
      <c r="K24" s="88">
        <f t="shared" si="4"/>
        <v>0.4433077291188301</v>
      </c>
      <c r="L24" s="87" t="str">
        <f t="shared" si="5"/>
        <v>,</v>
      </c>
      <c r="M24" s="88">
        <f t="shared" si="6"/>
        <v>0.63527993053455</v>
      </c>
      <c r="N24" s="87" t="str">
        <f t="shared" si="7"/>
        <v>,</v>
      </c>
      <c r="O24" s="86">
        <f t="shared" si="8"/>
        <v>0.20450799795107533</v>
      </c>
      <c r="P24" s="39" t="str">
        <f t="shared" si="9"/>
        <v>,</v>
      </c>
      <c r="Q24" s="86">
        <f t="shared" si="10"/>
        <v>0.5120573777208359</v>
      </c>
      <c r="R24" s="87"/>
      <c r="S24" s="89" t="str">
        <f t="shared" si="11"/>
        <v>t.</v>
      </c>
      <c r="T24" s="88">
        <f t="shared" si="12"/>
        <v>0.4433077291188301</v>
      </c>
      <c r="U24" s="87" t="str">
        <f t="shared" si="13"/>
        <v>,</v>
      </c>
      <c r="V24" s="88">
        <f t="shared" si="14"/>
        <v>0.63527993053455</v>
      </c>
      <c r="W24" s="38" t="str">
        <f t="shared" si="15"/>
        <v>,</v>
      </c>
      <c r="X24" s="86">
        <f t="shared" si="16"/>
        <v>0.20450799795107533</v>
      </c>
      <c r="Y24" s="39" t="str">
        <f t="shared" si="17"/>
        <v>,</v>
      </c>
      <c r="Z24" s="86">
        <f t="shared" si="18"/>
        <v>0.5120573777208359</v>
      </c>
      <c r="AA24" s="90"/>
      <c r="AB24" s="89" t="str">
        <f t="shared" si="19"/>
        <v>t.</v>
      </c>
      <c r="AC24" s="88">
        <f t="shared" si="20"/>
        <v>0.4433077291188301</v>
      </c>
      <c r="AD24" s="87" t="str">
        <f t="shared" si="21"/>
        <v>,</v>
      </c>
      <c r="AE24" s="88">
        <f t="shared" si="22"/>
        <v>0.63527993053455</v>
      </c>
      <c r="AF24" s="87" t="str">
        <f t="shared" si="23"/>
        <v>,</v>
      </c>
      <c r="AG24" s="86">
        <f t="shared" si="24"/>
        <v>0.20450799795107533</v>
      </c>
      <c r="AH24" s="39" t="str">
        <f t="shared" si="25"/>
        <v>,</v>
      </c>
      <c r="AI24" s="86">
        <f t="shared" si="26"/>
        <v>0.5120573777208359</v>
      </c>
      <c r="AL24" s="83">
        <f ca="1" t="shared" si="27"/>
        <v>0.3495011897892919</v>
      </c>
      <c r="AM24">
        <f ca="1" t="shared" si="28"/>
        <v>0.0938065393295382</v>
      </c>
      <c r="AN24" s="82">
        <f t="shared" si="29"/>
        <v>0.4433077291188301</v>
      </c>
      <c r="AO24">
        <f ca="1" t="shared" si="30"/>
        <v>0.9847811203238419</v>
      </c>
      <c r="AP24" s="82">
        <f t="shared" si="31"/>
        <v>0.63527993053455</v>
      </c>
      <c r="AQ24">
        <f ca="1" t="shared" si="32"/>
        <v>0.5540091877403672</v>
      </c>
      <c r="AR24" s="82">
        <f t="shared" si="33"/>
        <v>0.20450799795107533</v>
      </c>
      <c r="AS24">
        <f ca="1" t="shared" si="34"/>
        <v>0.8615585675101278</v>
      </c>
      <c r="AT24" s="82">
        <f t="shared" si="35"/>
        <v>0.5120573777208359</v>
      </c>
    </row>
    <row r="25" spans="1:46" ht="16.5" customHeight="1">
      <c r="A25" s="10" t="s">
        <v>20</v>
      </c>
      <c r="B25" s="86">
        <f t="shared" si="0"/>
        <v>0.4677378091505666</v>
      </c>
      <c r="C25" s="87" t="s">
        <v>33</v>
      </c>
      <c r="D25" s="91">
        <f t="shared" si="1"/>
        <v>0.34175680025396593</v>
      </c>
      <c r="E25" s="87" t="s">
        <v>33</v>
      </c>
      <c r="F25" s="88">
        <f t="shared" si="2"/>
        <v>0.6903600635550515</v>
      </c>
      <c r="G25" s="87" t="s">
        <v>33</v>
      </c>
      <c r="H25" s="88">
        <f t="shared" si="3"/>
        <v>0.6861784752629392</v>
      </c>
      <c r="I25" s="10"/>
      <c r="J25" s="10" t="s">
        <v>20</v>
      </c>
      <c r="K25" s="86">
        <f t="shared" si="4"/>
        <v>0.4677378091505666</v>
      </c>
      <c r="L25" s="87" t="str">
        <f t="shared" si="5"/>
        <v>,</v>
      </c>
      <c r="M25" s="91">
        <f t="shared" si="6"/>
        <v>0.34175680025396593</v>
      </c>
      <c r="N25" s="87" t="str">
        <f t="shared" si="7"/>
        <v>,</v>
      </c>
      <c r="O25" s="88">
        <f t="shared" si="8"/>
        <v>0.6903600635550515</v>
      </c>
      <c r="P25" s="87" t="str">
        <f t="shared" si="9"/>
        <v>,</v>
      </c>
      <c r="Q25" s="88">
        <f t="shared" si="10"/>
        <v>0.6861784752629392</v>
      </c>
      <c r="R25" s="87"/>
      <c r="S25" s="89" t="str">
        <f t="shared" si="11"/>
        <v>u.</v>
      </c>
      <c r="T25" s="86">
        <f t="shared" si="12"/>
        <v>0.4677378091505666</v>
      </c>
      <c r="U25" s="38" t="str">
        <f t="shared" si="13"/>
        <v>,</v>
      </c>
      <c r="V25" s="91">
        <f t="shared" si="14"/>
        <v>0.34175680025396593</v>
      </c>
      <c r="W25" s="38" t="str">
        <f t="shared" si="15"/>
        <v>,</v>
      </c>
      <c r="X25" s="88">
        <f t="shared" si="16"/>
        <v>0.6903600635550515</v>
      </c>
      <c r="Y25" s="87" t="str">
        <f t="shared" si="17"/>
        <v>,</v>
      </c>
      <c r="Z25" s="88">
        <f t="shared" si="18"/>
        <v>0.6861784752629392</v>
      </c>
      <c r="AA25" s="90"/>
      <c r="AB25" s="89" t="str">
        <f t="shared" si="19"/>
        <v>u.</v>
      </c>
      <c r="AC25" s="86">
        <f t="shared" si="20"/>
        <v>0.4677378091505666</v>
      </c>
      <c r="AD25" s="87" t="str">
        <f t="shared" si="21"/>
        <v>,</v>
      </c>
      <c r="AE25" s="91">
        <f t="shared" si="22"/>
        <v>0.34175680025396593</v>
      </c>
      <c r="AF25" s="87" t="str">
        <f t="shared" si="23"/>
        <v>,</v>
      </c>
      <c r="AG25" s="88">
        <f t="shared" si="24"/>
        <v>0.6903600635550515</v>
      </c>
      <c r="AH25" s="87" t="str">
        <f t="shared" si="25"/>
        <v>,</v>
      </c>
      <c r="AI25" s="88">
        <f t="shared" si="26"/>
        <v>0.6861784752629392</v>
      </c>
      <c r="AL25" s="83">
        <f ca="1" t="shared" si="27"/>
        <v>0.3017596517259502</v>
      </c>
      <c r="AM25">
        <f ca="1" t="shared" si="28"/>
        <v>0.7694974608765168</v>
      </c>
      <c r="AN25" s="82">
        <f t="shared" si="29"/>
        <v>0.4677378091505666</v>
      </c>
      <c r="AO25">
        <f ca="1" t="shared" si="30"/>
        <v>0.6435164519799161</v>
      </c>
      <c r="AP25" s="82">
        <f t="shared" si="31"/>
        <v>0.34175680025396593</v>
      </c>
      <c r="AQ25">
        <f ca="1" t="shared" si="32"/>
        <v>0.9921197152810017</v>
      </c>
      <c r="AR25" s="82">
        <f t="shared" si="33"/>
        <v>0.6903600635550515</v>
      </c>
      <c r="AS25">
        <f ca="1" t="shared" si="34"/>
        <v>0.9879381269888894</v>
      </c>
      <c r="AT25" s="82">
        <f t="shared" si="35"/>
        <v>0.6861784752629392</v>
      </c>
    </row>
    <row r="26" spans="1:46" ht="16.5" customHeight="1">
      <c r="A26" s="10" t="s">
        <v>21</v>
      </c>
      <c r="B26" s="88">
        <f t="shared" si="0"/>
        <v>0.9634585893833929</v>
      </c>
      <c r="C26" s="87" t="s">
        <v>33</v>
      </c>
      <c r="D26" s="88">
        <f t="shared" si="1"/>
        <v>1.1350078847015987</v>
      </c>
      <c r="E26" s="87" t="s">
        <v>33</v>
      </c>
      <c r="F26" s="86">
        <f t="shared" si="2"/>
        <v>0.14745442729868308</v>
      </c>
      <c r="G26" s="39" t="s">
        <v>33</v>
      </c>
      <c r="H26" s="86">
        <f t="shared" si="3"/>
        <v>1.0049567403621433</v>
      </c>
      <c r="I26" s="10"/>
      <c r="J26" s="10" t="s">
        <v>21</v>
      </c>
      <c r="K26" s="88">
        <f t="shared" si="4"/>
        <v>0.9634585893833929</v>
      </c>
      <c r="L26" s="87" t="str">
        <f t="shared" si="5"/>
        <v>,</v>
      </c>
      <c r="M26" s="88">
        <f t="shared" si="6"/>
        <v>1.1350078847015987</v>
      </c>
      <c r="N26" s="87" t="str">
        <f t="shared" si="7"/>
        <v>,</v>
      </c>
      <c r="O26" s="86">
        <f t="shared" si="8"/>
        <v>0.14745442729868308</v>
      </c>
      <c r="P26" s="39" t="str">
        <f t="shared" si="9"/>
        <v>,</v>
      </c>
      <c r="Q26" s="86">
        <f t="shared" si="10"/>
        <v>1.0049567403621433</v>
      </c>
      <c r="R26" s="87"/>
      <c r="S26" s="89" t="str">
        <f t="shared" si="11"/>
        <v>v.</v>
      </c>
      <c r="T26" s="88">
        <f t="shared" si="12"/>
        <v>0.9634585893833929</v>
      </c>
      <c r="U26" s="87" t="str">
        <f t="shared" si="13"/>
        <v>,</v>
      </c>
      <c r="V26" s="88">
        <f t="shared" si="14"/>
        <v>1.1350078847015987</v>
      </c>
      <c r="W26" s="38" t="str">
        <f t="shared" si="15"/>
        <v>,</v>
      </c>
      <c r="X26" s="86">
        <f t="shared" si="16"/>
        <v>0.14745442729868308</v>
      </c>
      <c r="Y26" s="39" t="str">
        <f t="shared" si="17"/>
        <v>,</v>
      </c>
      <c r="Z26" s="86">
        <f t="shared" si="18"/>
        <v>1.0049567403621433</v>
      </c>
      <c r="AA26" s="90"/>
      <c r="AB26" s="89" t="str">
        <f t="shared" si="19"/>
        <v>v.</v>
      </c>
      <c r="AC26" s="88">
        <f t="shared" si="20"/>
        <v>0.9634585893833929</v>
      </c>
      <c r="AD26" s="87" t="str">
        <f t="shared" si="21"/>
        <v>,</v>
      </c>
      <c r="AE26" s="88">
        <f t="shared" si="22"/>
        <v>1.1350078847015987</v>
      </c>
      <c r="AF26" s="87" t="str">
        <f t="shared" si="23"/>
        <v>,</v>
      </c>
      <c r="AG26" s="86">
        <f t="shared" si="24"/>
        <v>0.14745442729868308</v>
      </c>
      <c r="AH26" s="39" t="str">
        <f t="shared" si="25"/>
        <v>,</v>
      </c>
      <c r="AI26" s="86">
        <f t="shared" si="26"/>
        <v>1.0049567403621433</v>
      </c>
      <c r="AL26" s="83">
        <f ca="1" t="shared" si="27"/>
        <v>0.7598661441165167</v>
      </c>
      <c r="AM26">
        <f ca="1" t="shared" si="28"/>
        <v>0.20359244526687625</v>
      </c>
      <c r="AN26" s="82">
        <f t="shared" si="29"/>
        <v>0.9634585893833929</v>
      </c>
      <c r="AO26">
        <f ca="1" t="shared" si="30"/>
        <v>0.3751417405850821</v>
      </c>
      <c r="AP26" s="82">
        <f t="shared" si="31"/>
        <v>1.1350078847015987</v>
      </c>
      <c r="AQ26">
        <f ca="1" t="shared" si="32"/>
        <v>0.6124117168178336</v>
      </c>
      <c r="AR26" s="82">
        <f t="shared" si="33"/>
        <v>0.14745442729868308</v>
      </c>
      <c r="AS26">
        <f ca="1" t="shared" si="34"/>
        <v>0.24509059624562668</v>
      </c>
      <c r="AT26" s="82">
        <f t="shared" si="35"/>
        <v>1.0049567403621433</v>
      </c>
    </row>
    <row r="27" spans="1:46" ht="16.5" customHeight="1">
      <c r="A27" s="10" t="s">
        <v>22</v>
      </c>
      <c r="B27" s="86">
        <f t="shared" si="0"/>
        <v>3.0929596708669935</v>
      </c>
      <c r="C27" s="87" t="s">
        <v>33</v>
      </c>
      <c r="D27" s="91">
        <f t="shared" si="1"/>
        <v>2.8820359846532697</v>
      </c>
      <c r="E27" s="87" t="s">
        <v>33</v>
      </c>
      <c r="F27" s="88">
        <f t="shared" si="2"/>
        <v>3.1905854823452753</v>
      </c>
      <c r="G27" s="87" t="s">
        <v>33</v>
      </c>
      <c r="H27" s="88">
        <f t="shared" si="3"/>
        <v>3.1909566492382027</v>
      </c>
      <c r="I27" s="10"/>
      <c r="J27" s="10" t="s">
        <v>22</v>
      </c>
      <c r="K27" s="86">
        <f t="shared" si="4"/>
        <v>3.0929596708669935</v>
      </c>
      <c r="L27" s="87" t="str">
        <f t="shared" si="5"/>
        <v>,</v>
      </c>
      <c r="M27" s="91">
        <f t="shared" si="6"/>
        <v>2.8820359846532697</v>
      </c>
      <c r="N27" s="87" t="str">
        <f t="shared" si="7"/>
        <v>,</v>
      </c>
      <c r="O27" s="88">
        <f t="shared" si="8"/>
        <v>3.1905854823452753</v>
      </c>
      <c r="P27" s="87" t="str">
        <f t="shared" si="9"/>
        <v>,</v>
      </c>
      <c r="Q27" s="88">
        <f t="shared" si="10"/>
        <v>3.1909566492382027</v>
      </c>
      <c r="R27" s="87"/>
      <c r="S27" s="89" t="str">
        <f t="shared" si="11"/>
        <v>w.</v>
      </c>
      <c r="T27" s="86">
        <f t="shared" si="12"/>
        <v>3.0929596708669935</v>
      </c>
      <c r="U27" s="38" t="str">
        <f t="shared" si="13"/>
        <v>,</v>
      </c>
      <c r="V27" s="91">
        <f t="shared" si="14"/>
        <v>2.8820359846532697</v>
      </c>
      <c r="W27" s="38" t="str">
        <f t="shared" si="15"/>
        <v>,</v>
      </c>
      <c r="X27" s="88">
        <f t="shared" si="16"/>
        <v>3.1905854823452753</v>
      </c>
      <c r="Y27" s="87" t="str">
        <f t="shared" si="17"/>
        <v>,</v>
      </c>
      <c r="Z27" s="88">
        <f t="shared" si="18"/>
        <v>3.1909566492382027</v>
      </c>
      <c r="AA27" s="90"/>
      <c r="AB27" s="89" t="str">
        <f t="shared" si="19"/>
        <v>w.</v>
      </c>
      <c r="AC27" s="86">
        <f t="shared" si="20"/>
        <v>3.0929596708669935</v>
      </c>
      <c r="AD27" s="87" t="str">
        <f t="shared" si="21"/>
        <v>,</v>
      </c>
      <c r="AE27" s="91">
        <f t="shared" si="22"/>
        <v>2.8820359846532697</v>
      </c>
      <c r="AF27" s="87" t="str">
        <f t="shared" si="23"/>
        <v>,</v>
      </c>
      <c r="AG27" s="88">
        <f t="shared" si="24"/>
        <v>3.1905854823452753</v>
      </c>
      <c r="AH27" s="87" t="str">
        <f t="shared" si="25"/>
        <v>,</v>
      </c>
      <c r="AI27" s="88">
        <f t="shared" si="26"/>
        <v>3.1909566492382027</v>
      </c>
      <c r="AL27" s="83">
        <f ca="1" t="shared" si="27"/>
        <v>2.7552842042131775</v>
      </c>
      <c r="AM27">
        <f ca="1" t="shared" si="28"/>
        <v>0.337675466653816</v>
      </c>
      <c r="AN27" s="82">
        <f t="shared" si="29"/>
        <v>3.0929596708669935</v>
      </c>
      <c r="AO27">
        <f ca="1" t="shared" si="30"/>
        <v>0.12675178044009217</v>
      </c>
      <c r="AP27" s="82">
        <f t="shared" si="31"/>
        <v>2.8820359846532697</v>
      </c>
      <c r="AQ27">
        <f ca="1" t="shared" si="32"/>
        <v>0.43530127813209774</v>
      </c>
      <c r="AR27" s="82">
        <f t="shared" si="33"/>
        <v>3.1905854823452753</v>
      </c>
      <c r="AS27">
        <f ca="1" t="shared" si="34"/>
        <v>0.4356724450250249</v>
      </c>
      <c r="AT27" s="82">
        <f t="shared" si="35"/>
        <v>3.1909566492382027</v>
      </c>
    </row>
    <row r="28" spans="1:46" ht="16.5" customHeight="1">
      <c r="A28" s="10" t="s">
        <v>23</v>
      </c>
      <c r="B28" s="88">
        <f t="shared" si="0"/>
        <v>8.394237105012406</v>
      </c>
      <c r="C28" s="87" t="s">
        <v>33</v>
      </c>
      <c r="D28" s="88">
        <f t="shared" si="1"/>
        <v>8.503310606524897</v>
      </c>
      <c r="E28" s="87" t="s">
        <v>33</v>
      </c>
      <c r="F28" s="86">
        <f t="shared" si="2"/>
        <v>9.358744701503937</v>
      </c>
      <c r="G28" s="39" t="s">
        <v>33</v>
      </c>
      <c r="H28" s="86">
        <f t="shared" si="3"/>
        <v>9.129901548696607</v>
      </c>
      <c r="I28" s="10"/>
      <c r="J28" s="10" t="s">
        <v>23</v>
      </c>
      <c r="K28" s="88">
        <f t="shared" si="4"/>
        <v>8.394237105012406</v>
      </c>
      <c r="L28" s="87" t="str">
        <f t="shared" si="5"/>
        <v>,</v>
      </c>
      <c r="M28" s="88">
        <f t="shared" si="6"/>
        <v>8.503310606524897</v>
      </c>
      <c r="N28" s="87" t="str">
        <f t="shared" si="7"/>
        <v>,</v>
      </c>
      <c r="O28" s="86">
        <f t="shared" si="8"/>
        <v>9.358744701503937</v>
      </c>
      <c r="P28" s="39" t="str">
        <f t="shared" si="9"/>
        <v>,</v>
      </c>
      <c r="Q28" s="86">
        <f t="shared" si="10"/>
        <v>9.129901548696607</v>
      </c>
      <c r="R28" s="87"/>
      <c r="S28" s="89" t="str">
        <f t="shared" si="11"/>
        <v>x.</v>
      </c>
      <c r="T28" s="88">
        <f t="shared" si="12"/>
        <v>8.394237105012406</v>
      </c>
      <c r="U28" s="87" t="str">
        <f t="shared" si="13"/>
        <v>,</v>
      </c>
      <c r="V28" s="88">
        <f t="shared" si="14"/>
        <v>8.503310606524897</v>
      </c>
      <c r="W28" s="38" t="str">
        <f t="shared" si="15"/>
        <v>,</v>
      </c>
      <c r="X28" s="86">
        <f t="shared" si="16"/>
        <v>9.358744701503937</v>
      </c>
      <c r="Y28" s="39" t="str">
        <f t="shared" si="17"/>
        <v>,</v>
      </c>
      <c r="Z28" s="86">
        <f t="shared" si="18"/>
        <v>9.129901548696607</v>
      </c>
      <c r="AA28" s="90"/>
      <c r="AB28" s="89" t="str">
        <f t="shared" si="19"/>
        <v>x.</v>
      </c>
      <c r="AC28" s="88">
        <f t="shared" si="20"/>
        <v>8.394237105012406</v>
      </c>
      <c r="AD28" s="87" t="str">
        <f t="shared" si="21"/>
        <v>,</v>
      </c>
      <c r="AE28" s="88">
        <f t="shared" si="22"/>
        <v>8.503310606524897</v>
      </c>
      <c r="AF28" s="87" t="str">
        <f t="shared" si="23"/>
        <v>,</v>
      </c>
      <c r="AG28" s="86">
        <f t="shared" si="24"/>
        <v>9.358744701503937</v>
      </c>
      <c r="AH28" s="39" t="str">
        <f t="shared" si="25"/>
        <v>,</v>
      </c>
      <c r="AI28" s="86">
        <f t="shared" si="26"/>
        <v>9.129901548696607</v>
      </c>
      <c r="AL28" s="83">
        <f ca="1" t="shared" si="27"/>
        <v>9.042066743926418</v>
      </c>
      <c r="AM28">
        <f ca="1" t="shared" si="28"/>
        <v>0.6478296389140115</v>
      </c>
      <c r="AN28" s="82">
        <f t="shared" si="29"/>
        <v>8.394237105012406</v>
      </c>
      <c r="AO28">
        <f ca="1" t="shared" si="30"/>
        <v>0.53875613740152</v>
      </c>
      <c r="AP28" s="82">
        <f t="shared" si="31"/>
        <v>8.503310606524897</v>
      </c>
      <c r="AQ28">
        <f ca="1" t="shared" si="32"/>
        <v>0.3166779575775198</v>
      </c>
      <c r="AR28" s="82">
        <f t="shared" si="33"/>
        <v>9.358744701503937</v>
      </c>
      <c r="AS28">
        <f ca="1" t="shared" si="34"/>
        <v>0.08783480477018868</v>
      </c>
      <c r="AT28" s="82">
        <f t="shared" si="35"/>
        <v>9.129901548696607</v>
      </c>
    </row>
    <row r="29" spans="1:46" ht="16.5" customHeight="1">
      <c r="A29" s="10" t="s">
        <v>24</v>
      </c>
      <c r="B29" s="86">
        <f t="shared" si="0"/>
        <v>4.214080560824461</v>
      </c>
      <c r="C29" s="87" t="s">
        <v>33</v>
      </c>
      <c r="D29" s="91">
        <f t="shared" si="1"/>
        <v>4.104248292708902</v>
      </c>
      <c r="E29" s="87" t="s">
        <v>33</v>
      </c>
      <c r="F29" s="88">
        <f t="shared" si="2"/>
        <v>5.0366227682928875</v>
      </c>
      <c r="G29" s="87" t="s">
        <v>33</v>
      </c>
      <c r="H29" s="88">
        <f t="shared" si="3"/>
        <v>4.932416471309203</v>
      </c>
      <c r="I29" s="10"/>
      <c r="J29" s="10" t="s">
        <v>24</v>
      </c>
      <c r="K29" s="86">
        <f t="shared" si="4"/>
        <v>4.214080560824461</v>
      </c>
      <c r="L29" s="87" t="str">
        <f t="shared" si="5"/>
        <v>,</v>
      </c>
      <c r="M29" s="91">
        <f t="shared" si="6"/>
        <v>4.104248292708902</v>
      </c>
      <c r="N29" s="87" t="str">
        <f t="shared" si="7"/>
        <v>,</v>
      </c>
      <c r="O29" s="88">
        <f t="shared" si="8"/>
        <v>5.0366227682928875</v>
      </c>
      <c r="P29" s="87" t="str">
        <f t="shared" si="9"/>
        <v>,</v>
      </c>
      <c r="Q29" s="88">
        <f t="shared" si="10"/>
        <v>4.932416471309203</v>
      </c>
      <c r="R29" s="87"/>
      <c r="S29" s="89" t="str">
        <f t="shared" si="11"/>
        <v>y.</v>
      </c>
      <c r="T29" s="86">
        <f t="shared" si="12"/>
        <v>4.214080560824461</v>
      </c>
      <c r="U29" s="38" t="str">
        <f t="shared" si="13"/>
        <v>,</v>
      </c>
      <c r="V29" s="91">
        <f t="shared" si="14"/>
        <v>4.104248292708902</v>
      </c>
      <c r="W29" s="38" t="str">
        <f t="shared" si="15"/>
        <v>,</v>
      </c>
      <c r="X29" s="88">
        <f t="shared" si="16"/>
        <v>5.0366227682928875</v>
      </c>
      <c r="Y29" s="87" t="str">
        <f t="shared" si="17"/>
        <v>,</v>
      </c>
      <c r="Z29" s="88">
        <f t="shared" si="18"/>
        <v>4.932416471309203</v>
      </c>
      <c r="AA29" s="90"/>
      <c r="AB29" s="89" t="str">
        <f t="shared" si="19"/>
        <v>y.</v>
      </c>
      <c r="AC29" s="86">
        <f t="shared" si="20"/>
        <v>4.214080560824461</v>
      </c>
      <c r="AD29" s="87" t="str">
        <f t="shared" si="21"/>
        <v>,</v>
      </c>
      <c r="AE29" s="91">
        <f t="shared" si="22"/>
        <v>4.104248292708902</v>
      </c>
      <c r="AF29" s="87" t="str">
        <f t="shared" si="23"/>
        <v>,</v>
      </c>
      <c r="AG29" s="88">
        <f t="shared" si="24"/>
        <v>5.0366227682928875</v>
      </c>
      <c r="AH29" s="87" t="str">
        <f t="shared" si="25"/>
        <v>,</v>
      </c>
      <c r="AI29" s="88">
        <f t="shared" si="26"/>
        <v>4.932416471309203</v>
      </c>
      <c r="AL29" s="83">
        <f ca="1" t="shared" si="27"/>
        <v>4.749053803339098</v>
      </c>
      <c r="AM29">
        <f ca="1" t="shared" si="28"/>
        <v>0.5349732425146374</v>
      </c>
      <c r="AN29" s="82">
        <f t="shared" si="29"/>
        <v>4.214080560824461</v>
      </c>
      <c r="AO29">
        <f ca="1" t="shared" si="30"/>
        <v>0.6448055106301966</v>
      </c>
      <c r="AP29" s="82">
        <f t="shared" si="31"/>
        <v>4.104248292708902</v>
      </c>
      <c r="AQ29">
        <f ca="1" t="shared" si="32"/>
        <v>0.28756896495378914</v>
      </c>
      <c r="AR29" s="82">
        <f t="shared" si="33"/>
        <v>5.0366227682928875</v>
      </c>
      <c r="AS29">
        <f ca="1" t="shared" si="34"/>
        <v>0.18336266797010503</v>
      </c>
      <c r="AT29" s="82">
        <f t="shared" si="35"/>
        <v>4.932416471309203</v>
      </c>
    </row>
    <row r="30" spans="1:46" ht="16.5" customHeight="1">
      <c r="A30" s="10" t="s">
        <v>25</v>
      </c>
      <c r="B30" s="88">
        <f t="shared" si="0"/>
        <v>0.7659172180409761</v>
      </c>
      <c r="C30" s="87" t="s">
        <v>33</v>
      </c>
      <c r="D30" s="88">
        <f t="shared" si="1"/>
        <v>0.44722530848713493</v>
      </c>
      <c r="E30" s="87" t="s">
        <v>33</v>
      </c>
      <c r="F30" s="86">
        <f t="shared" si="2"/>
        <v>0.4516330157737154</v>
      </c>
      <c r="G30" s="39" t="s">
        <v>33</v>
      </c>
      <c r="H30" s="86">
        <f t="shared" si="3"/>
        <v>1.5595208787320394</v>
      </c>
      <c r="I30" s="10"/>
      <c r="J30" s="10" t="s">
        <v>25</v>
      </c>
      <c r="K30" s="88">
        <f t="shared" si="4"/>
        <v>0.7659172180409761</v>
      </c>
      <c r="L30" s="87" t="str">
        <f t="shared" si="5"/>
        <v>,</v>
      </c>
      <c r="M30" s="88">
        <f t="shared" si="6"/>
        <v>0.44722530848713493</v>
      </c>
      <c r="N30" s="87" t="str">
        <f t="shared" si="7"/>
        <v>,</v>
      </c>
      <c r="O30" s="86">
        <f t="shared" si="8"/>
        <v>0.4516330157737154</v>
      </c>
      <c r="P30" s="39" t="str">
        <f t="shared" si="9"/>
        <v>,</v>
      </c>
      <c r="Q30" s="86">
        <f t="shared" si="10"/>
        <v>1.5595208787320394</v>
      </c>
      <c r="R30" s="87"/>
      <c r="S30" s="89" t="str">
        <f t="shared" si="11"/>
        <v>z.</v>
      </c>
      <c r="T30" s="88">
        <f t="shared" si="12"/>
        <v>0.7659172180409761</v>
      </c>
      <c r="U30" s="87" t="str">
        <f t="shared" si="13"/>
        <v>,</v>
      </c>
      <c r="V30" s="88">
        <f t="shared" si="14"/>
        <v>0.44722530848713493</v>
      </c>
      <c r="W30" s="38" t="str">
        <f t="shared" si="15"/>
        <v>,</v>
      </c>
      <c r="X30" s="86">
        <f t="shared" si="16"/>
        <v>0.4516330157737154</v>
      </c>
      <c r="Y30" s="39" t="str">
        <f t="shared" si="17"/>
        <v>,</v>
      </c>
      <c r="Z30" s="86">
        <f t="shared" si="18"/>
        <v>1.5595208787320394</v>
      </c>
      <c r="AA30" s="90"/>
      <c r="AB30" s="89" t="str">
        <f t="shared" si="19"/>
        <v>z.</v>
      </c>
      <c r="AC30" s="88">
        <f t="shared" si="20"/>
        <v>0.7659172180409761</v>
      </c>
      <c r="AD30" s="87" t="str">
        <f t="shared" si="21"/>
        <v>,</v>
      </c>
      <c r="AE30" s="88">
        <f t="shared" si="22"/>
        <v>0.44722530848713493</v>
      </c>
      <c r="AF30" s="87" t="str">
        <f t="shared" si="23"/>
        <v>,</v>
      </c>
      <c r="AG30" s="86">
        <f t="shared" si="24"/>
        <v>0.4516330157737154</v>
      </c>
      <c r="AH30" s="39" t="str">
        <f t="shared" si="25"/>
        <v>,</v>
      </c>
      <c r="AI30" s="86">
        <f t="shared" si="26"/>
        <v>1.5595208787320394</v>
      </c>
      <c r="AL30" s="83">
        <f ca="1" t="shared" si="27"/>
        <v>1.4356874550267573</v>
      </c>
      <c r="AM30">
        <f ca="1" t="shared" si="28"/>
        <v>0.6697702369857812</v>
      </c>
      <c r="AN30" s="82">
        <f t="shared" si="29"/>
        <v>0.7659172180409761</v>
      </c>
      <c r="AO30">
        <f ca="1" t="shared" si="30"/>
        <v>0.9884621465396224</v>
      </c>
      <c r="AP30" s="82">
        <f t="shared" si="31"/>
        <v>0.44722530848713493</v>
      </c>
      <c r="AQ30">
        <f ca="1" t="shared" si="32"/>
        <v>0.9840544392530419</v>
      </c>
      <c r="AR30" s="82">
        <f t="shared" si="33"/>
        <v>0.4516330157737154</v>
      </c>
      <c r="AS30">
        <f ca="1" t="shared" si="34"/>
        <v>0.12383342370528205</v>
      </c>
      <c r="AT30" s="82">
        <f t="shared" si="35"/>
        <v>1.5595208787320394</v>
      </c>
    </row>
    <row r="31" spans="1:46" ht="16.5" customHeight="1">
      <c r="A31" s="10" t="s">
        <v>26</v>
      </c>
      <c r="B31" s="86">
        <f t="shared" si="0"/>
        <v>6.071899907805311</v>
      </c>
      <c r="C31" s="87" t="s">
        <v>33</v>
      </c>
      <c r="D31" s="91">
        <f t="shared" si="1"/>
        <v>4.945805177397286</v>
      </c>
      <c r="E31" s="87" t="s">
        <v>33</v>
      </c>
      <c r="F31" s="88">
        <f t="shared" si="2"/>
        <v>6.334445385669128</v>
      </c>
      <c r="G31" s="87" t="s">
        <v>33</v>
      </c>
      <c r="H31" s="88">
        <f t="shared" si="3"/>
        <v>6.265279407967541</v>
      </c>
      <c r="I31" s="10"/>
      <c r="J31" s="10" t="s">
        <v>26</v>
      </c>
      <c r="K31" s="86">
        <f t="shared" si="4"/>
        <v>6.071899907805311</v>
      </c>
      <c r="L31" s="87" t="str">
        <f t="shared" si="5"/>
        <v>,</v>
      </c>
      <c r="M31" s="91">
        <f t="shared" si="6"/>
        <v>4.945805177397286</v>
      </c>
      <c r="N31" s="87" t="str">
        <f t="shared" si="7"/>
        <v>,</v>
      </c>
      <c r="O31" s="88">
        <f t="shared" si="8"/>
        <v>6.334445385669128</v>
      </c>
      <c r="P31" s="87" t="str">
        <f t="shared" si="9"/>
        <v>,</v>
      </c>
      <c r="Q31" s="88">
        <f t="shared" si="10"/>
        <v>6.265279407967541</v>
      </c>
      <c r="R31" s="87"/>
      <c r="S31" s="89" t="str">
        <f t="shared" si="11"/>
        <v>aa.</v>
      </c>
      <c r="T31" s="86">
        <f t="shared" si="12"/>
        <v>6.071899907805311</v>
      </c>
      <c r="U31" s="38" t="str">
        <f t="shared" si="13"/>
        <v>,</v>
      </c>
      <c r="V31" s="91">
        <f t="shared" si="14"/>
        <v>4.945805177397286</v>
      </c>
      <c r="W31" s="38" t="str">
        <f t="shared" si="15"/>
        <v>,</v>
      </c>
      <c r="X31" s="88">
        <f t="shared" si="16"/>
        <v>6.334445385669128</v>
      </c>
      <c r="Y31" s="87" t="str">
        <f t="shared" si="17"/>
        <v>,</v>
      </c>
      <c r="Z31" s="88">
        <f t="shared" si="18"/>
        <v>6.265279407967541</v>
      </c>
      <c r="AA31" s="90"/>
      <c r="AB31" s="89" t="str">
        <f t="shared" si="19"/>
        <v>aa.</v>
      </c>
      <c r="AC31" s="86">
        <f t="shared" si="20"/>
        <v>6.071899907805311</v>
      </c>
      <c r="AD31" s="87" t="str">
        <f t="shared" si="21"/>
        <v>,</v>
      </c>
      <c r="AE31" s="91">
        <f t="shared" si="22"/>
        <v>4.945805177397286</v>
      </c>
      <c r="AF31" s="87" t="str">
        <f t="shared" si="23"/>
        <v>,</v>
      </c>
      <c r="AG31" s="88">
        <f t="shared" si="24"/>
        <v>6.334445385669128</v>
      </c>
      <c r="AH31" s="87" t="str">
        <f t="shared" si="25"/>
        <v>,</v>
      </c>
      <c r="AI31" s="88">
        <f t="shared" si="26"/>
        <v>6.265279407967541</v>
      </c>
      <c r="AL31" s="83">
        <f ca="1" t="shared" si="27"/>
        <v>5.850033728849442</v>
      </c>
      <c r="AM31">
        <f ca="1" t="shared" si="28"/>
        <v>0.22186617895586913</v>
      </c>
      <c r="AN31" s="82">
        <f t="shared" si="29"/>
        <v>6.071899907805311</v>
      </c>
      <c r="AO31">
        <f ca="1" t="shared" si="30"/>
        <v>0.9042285514521557</v>
      </c>
      <c r="AP31" s="82">
        <f t="shared" si="31"/>
        <v>4.945805177397286</v>
      </c>
      <c r="AQ31">
        <f ca="1" t="shared" si="32"/>
        <v>0.48441165681968634</v>
      </c>
      <c r="AR31" s="82">
        <f t="shared" si="33"/>
        <v>6.334445385669128</v>
      </c>
      <c r="AS31">
        <f ca="1" t="shared" si="34"/>
        <v>0.4152456791180992</v>
      </c>
      <c r="AT31" s="82">
        <f t="shared" si="35"/>
        <v>6.265279407967541</v>
      </c>
    </row>
    <row r="32" spans="1:46" ht="16.5" customHeight="1">
      <c r="A32" s="10" t="s">
        <v>27</v>
      </c>
      <c r="B32" s="88">
        <f t="shared" si="0"/>
        <v>2.053129039787536</v>
      </c>
      <c r="C32" s="87" t="s">
        <v>33</v>
      </c>
      <c r="D32" s="88">
        <f t="shared" si="1"/>
        <v>2.083368868642226</v>
      </c>
      <c r="E32" s="87" t="s">
        <v>33</v>
      </c>
      <c r="F32" s="86">
        <f t="shared" si="2"/>
        <v>2.931442491100003</v>
      </c>
      <c r="G32" s="39" t="s">
        <v>33</v>
      </c>
      <c r="H32" s="86">
        <f t="shared" si="3"/>
        <v>2.7719726820653268</v>
      </c>
      <c r="I32" s="10"/>
      <c r="J32" s="10" t="s">
        <v>27</v>
      </c>
      <c r="K32" s="88">
        <f t="shared" si="4"/>
        <v>2.053129039787536</v>
      </c>
      <c r="L32" s="87" t="str">
        <f t="shared" si="5"/>
        <v>,</v>
      </c>
      <c r="M32" s="88">
        <f t="shared" si="6"/>
        <v>2.083368868642226</v>
      </c>
      <c r="N32" s="87" t="str">
        <f t="shared" si="7"/>
        <v>,</v>
      </c>
      <c r="O32" s="86">
        <f t="shared" si="8"/>
        <v>2.931442491100003</v>
      </c>
      <c r="P32" s="39" t="str">
        <f t="shared" si="9"/>
        <v>,</v>
      </c>
      <c r="Q32" s="86">
        <f t="shared" si="10"/>
        <v>2.7719726820653268</v>
      </c>
      <c r="R32" s="87"/>
      <c r="S32" s="89" t="str">
        <f t="shared" si="11"/>
        <v>ab.</v>
      </c>
      <c r="T32" s="88">
        <f t="shared" si="12"/>
        <v>2.053129039787536</v>
      </c>
      <c r="U32" s="87" t="str">
        <f t="shared" si="13"/>
        <v>,</v>
      </c>
      <c r="V32" s="88">
        <f t="shared" si="14"/>
        <v>2.083368868642226</v>
      </c>
      <c r="W32" s="38" t="str">
        <f t="shared" si="15"/>
        <v>,</v>
      </c>
      <c r="X32" s="86">
        <f t="shared" si="16"/>
        <v>2.931442491100003</v>
      </c>
      <c r="Y32" s="39" t="str">
        <f t="shared" si="17"/>
        <v>,</v>
      </c>
      <c r="Z32" s="86">
        <f t="shared" si="18"/>
        <v>2.7719726820653268</v>
      </c>
      <c r="AA32" s="90"/>
      <c r="AB32" s="89" t="str">
        <f t="shared" si="19"/>
        <v>ab.</v>
      </c>
      <c r="AC32" s="88">
        <f t="shared" si="20"/>
        <v>2.053129039787536</v>
      </c>
      <c r="AD32" s="87" t="str">
        <f t="shared" si="21"/>
        <v>,</v>
      </c>
      <c r="AE32" s="88">
        <f t="shared" si="22"/>
        <v>2.083368868642226</v>
      </c>
      <c r="AF32" s="87" t="str">
        <f t="shared" si="23"/>
        <v>,</v>
      </c>
      <c r="AG32" s="86">
        <f t="shared" si="24"/>
        <v>2.931442491100003</v>
      </c>
      <c r="AH32" s="39" t="str">
        <f t="shared" si="25"/>
        <v>,</v>
      </c>
      <c r="AI32" s="86">
        <f t="shared" si="26"/>
        <v>2.7719726820653268</v>
      </c>
      <c r="AL32" s="83">
        <f ca="1" t="shared" si="27"/>
        <v>2.5945145291503113</v>
      </c>
      <c r="AM32">
        <f ca="1" t="shared" si="28"/>
        <v>0.5413854893627752</v>
      </c>
      <c r="AN32" s="82">
        <f t="shared" si="29"/>
        <v>2.053129039787536</v>
      </c>
      <c r="AO32">
        <f ca="1" t="shared" si="30"/>
        <v>0.5111456605080855</v>
      </c>
      <c r="AP32" s="82">
        <f t="shared" si="31"/>
        <v>2.083368868642226</v>
      </c>
      <c r="AQ32">
        <f ca="1" t="shared" si="32"/>
        <v>0.3369279619496919</v>
      </c>
      <c r="AR32" s="82">
        <f t="shared" si="33"/>
        <v>2.931442491100003</v>
      </c>
      <c r="AS32">
        <f ca="1" t="shared" si="34"/>
        <v>0.17745815291501543</v>
      </c>
      <c r="AT32" s="82">
        <f t="shared" si="35"/>
        <v>2.7719726820653268</v>
      </c>
    </row>
    <row r="33" spans="1:46" ht="16.5" customHeight="1">
      <c r="A33" s="10" t="s">
        <v>28</v>
      </c>
      <c r="B33" s="86">
        <f t="shared" si="0"/>
        <v>5.13856511482687</v>
      </c>
      <c r="C33" s="87" t="s">
        <v>33</v>
      </c>
      <c r="D33" s="91">
        <f t="shared" si="1"/>
        <v>4.689140774785394</v>
      </c>
      <c r="E33" s="87" t="s">
        <v>33</v>
      </c>
      <c r="F33" s="88">
        <f t="shared" si="2"/>
        <v>3.938366295851644</v>
      </c>
      <c r="G33" s="87" t="s">
        <v>33</v>
      </c>
      <c r="H33" s="88">
        <f t="shared" si="3"/>
        <v>4.080905209209835</v>
      </c>
      <c r="I33" s="10"/>
      <c r="J33" s="10" t="s">
        <v>28</v>
      </c>
      <c r="K33" s="86">
        <f t="shared" si="4"/>
        <v>5.13856511482687</v>
      </c>
      <c r="L33" s="87" t="str">
        <f t="shared" si="5"/>
        <v>,</v>
      </c>
      <c r="M33" s="91">
        <f t="shared" si="6"/>
        <v>4.689140774785394</v>
      </c>
      <c r="N33" s="87" t="str">
        <f t="shared" si="7"/>
        <v>,</v>
      </c>
      <c r="O33" s="88">
        <f t="shared" si="8"/>
        <v>3.938366295851644</v>
      </c>
      <c r="P33" s="87" t="str">
        <f t="shared" si="9"/>
        <v>,</v>
      </c>
      <c r="Q33" s="88">
        <f t="shared" si="10"/>
        <v>4.080905209209835</v>
      </c>
      <c r="R33" s="87"/>
      <c r="S33" s="89" t="str">
        <f t="shared" si="11"/>
        <v>ac.</v>
      </c>
      <c r="T33" s="86">
        <f t="shared" si="12"/>
        <v>5.13856511482687</v>
      </c>
      <c r="U33" s="38" t="str">
        <f t="shared" si="13"/>
        <v>,</v>
      </c>
      <c r="V33" s="91">
        <f t="shared" si="14"/>
        <v>4.689140774785394</v>
      </c>
      <c r="W33" s="38" t="str">
        <f t="shared" si="15"/>
        <v>,</v>
      </c>
      <c r="X33" s="88">
        <f t="shared" si="16"/>
        <v>3.938366295851644</v>
      </c>
      <c r="Y33" s="87" t="str">
        <f t="shared" si="17"/>
        <v>,</v>
      </c>
      <c r="Z33" s="88">
        <f t="shared" si="18"/>
        <v>4.080905209209835</v>
      </c>
      <c r="AA33" s="90"/>
      <c r="AB33" s="89" t="str">
        <f t="shared" si="19"/>
        <v>ac.</v>
      </c>
      <c r="AC33" s="86">
        <f t="shared" si="20"/>
        <v>5.13856511482687</v>
      </c>
      <c r="AD33" s="87" t="str">
        <f t="shared" si="21"/>
        <v>,</v>
      </c>
      <c r="AE33" s="91">
        <f t="shared" si="22"/>
        <v>4.689140774785394</v>
      </c>
      <c r="AF33" s="87" t="str">
        <f t="shared" si="23"/>
        <v>,</v>
      </c>
      <c r="AG33" s="88">
        <f t="shared" si="24"/>
        <v>3.938366295851644</v>
      </c>
      <c r="AH33" s="87" t="str">
        <f t="shared" si="25"/>
        <v>,</v>
      </c>
      <c r="AI33" s="88">
        <f t="shared" si="26"/>
        <v>4.080905209209835</v>
      </c>
      <c r="AL33" s="83">
        <f ca="1" t="shared" si="27"/>
        <v>4.647716936362949</v>
      </c>
      <c r="AM33">
        <f ca="1" t="shared" si="28"/>
        <v>0.4908481784639207</v>
      </c>
      <c r="AN33" s="82">
        <f t="shared" si="29"/>
        <v>5.13856511482687</v>
      </c>
      <c r="AO33">
        <f ca="1" t="shared" si="30"/>
        <v>0.041423838422445236</v>
      </c>
      <c r="AP33" s="82">
        <f t="shared" si="31"/>
        <v>4.689140774785394</v>
      </c>
      <c r="AQ33">
        <f ca="1" t="shared" si="32"/>
        <v>0.709350640511305</v>
      </c>
      <c r="AR33" s="82">
        <f t="shared" si="33"/>
        <v>3.938366295851644</v>
      </c>
      <c r="AS33">
        <f ca="1" t="shared" si="34"/>
        <v>0.5668117271531141</v>
      </c>
      <c r="AT33" s="82">
        <f t="shared" si="35"/>
        <v>4.080905209209835</v>
      </c>
    </row>
    <row r="34" spans="1:46" ht="16.5" customHeight="1">
      <c r="A34" s="10" t="s">
        <v>29</v>
      </c>
      <c r="B34" s="88">
        <f t="shared" si="0"/>
        <v>1.051665250037173</v>
      </c>
      <c r="C34" s="87" t="s">
        <v>33</v>
      </c>
      <c r="D34" s="88">
        <f t="shared" si="1"/>
        <v>1.1971314390012404</v>
      </c>
      <c r="E34" s="87" t="s">
        <v>33</v>
      </c>
      <c r="F34" s="86">
        <f t="shared" si="2"/>
        <v>1.2765040826830443</v>
      </c>
      <c r="G34" s="39" t="s">
        <v>33</v>
      </c>
      <c r="H34" s="86">
        <f t="shared" si="3"/>
        <v>2.2650769226234875</v>
      </c>
      <c r="I34" s="10"/>
      <c r="J34" s="10" t="s">
        <v>29</v>
      </c>
      <c r="K34" s="88">
        <f t="shared" si="4"/>
        <v>1.051665250037173</v>
      </c>
      <c r="L34" s="87" t="str">
        <f t="shared" si="5"/>
        <v>,</v>
      </c>
      <c r="M34" s="88">
        <f t="shared" si="6"/>
        <v>1.1971314390012404</v>
      </c>
      <c r="N34" s="87" t="str">
        <f t="shared" si="7"/>
        <v>,</v>
      </c>
      <c r="O34" s="86">
        <f t="shared" si="8"/>
        <v>1.2765040826830443</v>
      </c>
      <c r="P34" s="39" t="str">
        <f t="shared" si="9"/>
        <v>,</v>
      </c>
      <c r="Q34" s="86">
        <f t="shared" si="10"/>
        <v>2.2650769226234875</v>
      </c>
      <c r="R34" s="87"/>
      <c r="S34" s="89" t="str">
        <f t="shared" si="11"/>
        <v>ad.</v>
      </c>
      <c r="T34" s="88">
        <f t="shared" si="12"/>
        <v>1.051665250037173</v>
      </c>
      <c r="U34" s="87" t="str">
        <f t="shared" si="13"/>
        <v>,</v>
      </c>
      <c r="V34" s="88">
        <f t="shared" si="14"/>
        <v>1.1971314390012404</v>
      </c>
      <c r="W34" s="38" t="str">
        <f t="shared" si="15"/>
        <v>,</v>
      </c>
      <c r="X34" s="86">
        <f t="shared" si="16"/>
        <v>1.2765040826830443</v>
      </c>
      <c r="Y34" s="39" t="str">
        <f t="shared" si="17"/>
        <v>,</v>
      </c>
      <c r="Z34" s="86">
        <f t="shared" si="18"/>
        <v>2.2650769226234875</v>
      </c>
      <c r="AA34" s="90"/>
      <c r="AB34" s="89" t="str">
        <f t="shared" si="19"/>
        <v>ad.</v>
      </c>
      <c r="AC34" s="88">
        <f t="shared" si="20"/>
        <v>1.051665250037173</v>
      </c>
      <c r="AD34" s="87" t="str">
        <f t="shared" si="21"/>
        <v>,</v>
      </c>
      <c r="AE34" s="88">
        <f t="shared" si="22"/>
        <v>1.1971314390012404</v>
      </c>
      <c r="AF34" s="87" t="str">
        <f t="shared" si="23"/>
        <v>,</v>
      </c>
      <c r="AG34" s="86">
        <f t="shared" si="24"/>
        <v>1.2765040826830443</v>
      </c>
      <c r="AH34" s="39" t="str">
        <f t="shared" si="25"/>
        <v>,</v>
      </c>
      <c r="AI34" s="86">
        <f t="shared" si="26"/>
        <v>2.2650769226234875</v>
      </c>
      <c r="AL34" s="83">
        <f ca="1" t="shared" si="27"/>
        <v>1.9860474486064827</v>
      </c>
      <c r="AM34">
        <f ca="1" t="shared" si="28"/>
        <v>0.9343821985693097</v>
      </c>
      <c r="AN34" s="82">
        <f t="shared" si="29"/>
        <v>1.051665250037173</v>
      </c>
      <c r="AO34">
        <f ca="1" t="shared" si="30"/>
        <v>0.7889160096052423</v>
      </c>
      <c r="AP34" s="82">
        <f t="shared" si="31"/>
        <v>1.1971314390012404</v>
      </c>
      <c r="AQ34">
        <f ca="1" t="shared" si="32"/>
        <v>0.7095433659234385</v>
      </c>
      <c r="AR34" s="82">
        <f t="shared" si="33"/>
        <v>1.2765040826830443</v>
      </c>
      <c r="AS34">
        <f ca="1" t="shared" si="34"/>
        <v>0.27902947401700495</v>
      </c>
      <c r="AT34" s="82">
        <f t="shared" si="35"/>
        <v>2.2650769226234875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70" zoomScaleNormal="70" zoomScalePageLayoutView="0" workbookViewId="0" topLeftCell="A1">
      <selection activeCell="F4" sqref="F4"/>
    </sheetView>
  </sheetViews>
  <sheetFormatPr defaultColWidth="9.140625" defaultRowHeight="15"/>
  <cols>
    <col min="1" max="1" width="4.421875" style="3" customWidth="1"/>
    <col min="2" max="2" width="3.8515625" style="2" customWidth="1"/>
    <col min="3" max="3" width="1.28515625" style="2" customWidth="1"/>
    <col min="4" max="4" width="3.8515625" style="2" customWidth="1"/>
    <col min="5" max="5" width="1.28515625" style="2" customWidth="1"/>
    <col min="6" max="6" width="3.8515625" style="2" customWidth="1"/>
    <col min="7" max="7" width="1.28515625" style="2" customWidth="1"/>
    <col min="8" max="8" width="3.8515625" style="0" customWidth="1"/>
    <col min="9" max="9" width="2.421875" style="0" customWidth="1"/>
    <col min="10" max="14" width="3.7109375" style="0" customWidth="1"/>
    <col min="15" max="15" width="4.421875" style="3" customWidth="1"/>
    <col min="16" max="16" width="3.8515625" style="2" customWidth="1"/>
    <col min="17" max="17" width="1.28515625" style="2" customWidth="1"/>
    <col min="18" max="18" width="3.8515625" style="2" customWidth="1"/>
    <col min="19" max="19" width="1.28515625" style="2" customWidth="1"/>
    <col min="20" max="20" width="3.8515625" style="2" customWidth="1"/>
    <col min="21" max="21" width="1.28515625" style="2" customWidth="1"/>
    <col min="22" max="22" width="3.8515625" style="0" customWidth="1"/>
    <col min="23" max="23" width="1.28515625" style="0" customWidth="1"/>
    <col min="24" max="28" width="4.00390625" style="0" customWidth="1"/>
    <col min="29" max="29" width="4.421875" style="3" customWidth="1"/>
    <col min="30" max="30" width="3.8515625" style="2" customWidth="1"/>
    <col min="31" max="31" width="1.28515625" style="2" customWidth="1"/>
    <col min="32" max="32" width="3.8515625" style="2" customWidth="1"/>
    <col min="33" max="33" width="1.28515625" style="2" customWidth="1"/>
    <col min="34" max="34" width="3.8515625" style="2" customWidth="1"/>
    <col min="35" max="35" width="1.28515625" style="2" customWidth="1"/>
    <col min="36" max="37" width="3.8515625" style="0" customWidth="1"/>
    <col min="38" max="41" width="3.7109375" style="0" customWidth="1"/>
  </cols>
  <sheetData>
    <row r="1" spans="1:41" s="4" customFormat="1" ht="15.75">
      <c r="A1" s="41" t="s">
        <v>30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41" t="s">
        <v>30</v>
      </c>
      <c r="P1" s="5"/>
      <c r="Q1" s="5"/>
      <c r="R1" s="5"/>
      <c r="S1" s="5"/>
      <c r="T1" s="5"/>
      <c r="U1" s="5"/>
      <c r="V1" s="6"/>
      <c r="W1" s="6"/>
      <c r="X1" s="6"/>
      <c r="Y1" s="6"/>
      <c r="Z1" s="6"/>
      <c r="AA1" s="6"/>
      <c r="AB1" s="6"/>
      <c r="AC1" s="41" t="s">
        <v>30</v>
      </c>
      <c r="AD1" s="5"/>
      <c r="AE1" s="5"/>
      <c r="AF1" s="5"/>
      <c r="AG1" s="5"/>
      <c r="AH1" s="5"/>
      <c r="AI1" s="5"/>
      <c r="AJ1" s="6"/>
      <c r="AK1" s="6"/>
      <c r="AL1" s="6"/>
      <c r="AM1" s="6"/>
      <c r="AN1" s="6"/>
      <c r="AO1" s="6"/>
    </row>
    <row r="2" spans="1:41" s="1" customFormat="1" ht="23.25" customHeight="1">
      <c r="A2" s="7" t="s">
        <v>32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7" t="s">
        <v>32</v>
      </c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  <c r="AC2" s="7" t="s">
        <v>32</v>
      </c>
      <c r="AD2" s="8"/>
      <c r="AE2" s="8"/>
      <c r="AF2" s="8"/>
      <c r="AG2" s="8"/>
      <c r="AH2" s="8"/>
      <c r="AI2" s="8"/>
      <c r="AJ2" s="9"/>
      <c r="AK2" s="9"/>
      <c r="AL2" s="9"/>
      <c r="AM2" s="9"/>
      <c r="AN2" s="9"/>
      <c r="AO2" s="9"/>
    </row>
    <row r="3" spans="1:41" s="1" customFormat="1" ht="23.25" customHeight="1">
      <c r="A3" s="7" t="s">
        <v>69</v>
      </c>
      <c r="B3" s="8"/>
      <c r="C3" s="8"/>
      <c r="D3" s="8"/>
      <c r="E3" s="8"/>
      <c r="F3" s="8"/>
      <c r="G3" s="42"/>
      <c r="H3" s="9"/>
      <c r="I3" s="9"/>
      <c r="J3" s="9"/>
      <c r="K3" s="9"/>
      <c r="L3" s="9"/>
      <c r="M3" s="9"/>
      <c r="N3" s="9"/>
      <c r="O3" s="7" t="s">
        <v>69</v>
      </c>
      <c r="P3" s="8"/>
      <c r="Q3" s="8"/>
      <c r="R3" s="8"/>
      <c r="S3" s="8"/>
      <c r="T3" s="8"/>
      <c r="U3" s="42"/>
      <c r="V3" s="9"/>
      <c r="W3" s="9"/>
      <c r="X3" s="9"/>
      <c r="Y3" s="9"/>
      <c r="Z3" s="9"/>
      <c r="AA3" s="9"/>
      <c r="AB3" s="9"/>
      <c r="AC3" s="7" t="s">
        <v>69</v>
      </c>
      <c r="AD3" s="8"/>
      <c r="AE3" s="8"/>
      <c r="AF3" s="8"/>
      <c r="AG3" s="8"/>
      <c r="AH3" s="8"/>
      <c r="AI3" s="42"/>
      <c r="AJ3" s="9"/>
      <c r="AK3" s="9"/>
      <c r="AL3" s="9"/>
      <c r="AM3" s="9"/>
      <c r="AN3" s="9"/>
      <c r="AO3" s="9"/>
    </row>
    <row r="4" spans="1:41" ht="17.25" customHeight="1">
      <c r="A4" s="10" t="s">
        <v>0</v>
      </c>
      <c r="B4" s="40">
        <f ca="1">RANDBETWEEN(-9,9)</f>
        <v>4</v>
      </c>
      <c r="C4" s="43" t="s">
        <v>33</v>
      </c>
      <c r="D4" s="40">
        <f ca="1">RANDBETWEEN(-9,9)</f>
        <v>-2</v>
      </c>
      <c r="E4" s="44" t="s">
        <v>33</v>
      </c>
      <c r="F4" s="40">
        <f ca="1">RANDBETWEEN(-9,9)</f>
        <v>8</v>
      </c>
      <c r="G4" s="38" t="s">
        <v>33</v>
      </c>
      <c r="H4" s="40">
        <f ca="1">RANDBETWEEN(-9,9)</f>
        <v>-3</v>
      </c>
      <c r="I4" s="40"/>
      <c r="J4" s="71"/>
      <c r="K4" s="71"/>
      <c r="L4" s="72"/>
      <c r="M4" s="71"/>
      <c r="N4" s="11"/>
      <c r="O4" s="10" t="str">
        <f aca="true" t="shared" si="0" ref="O4:O33">A4</f>
        <v>a.</v>
      </c>
      <c r="P4" s="45">
        <f aca="true" t="shared" si="1" ref="P4:P33">B4</f>
        <v>4</v>
      </c>
      <c r="Q4" s="45" t="str">
        <f aca="true" t="shared" si="2" ref="Q4:Q33">C4</f>
        <v>,</v>
      </c>
      <c r="R4" s="45">
        <f aca="true" t="shared" si="3" ref="R4:R33">D4</f>
        <v>-2</v>
      </c>
      <c r="S4" s="45" t="str">
        <f aca="true" t="shared" si="4" ref="S4:S33">E4</f>
        <v>,</v>
      </c>
      <c r="T4" s="45">
        <f aca="true" t="shared" si="5" ref="T4:T33">F4</f>
        <v>8</v>
      </c>
      <c r="U4" s="45" t="str">
        <f aca="true" t="shared" si="6" ref="U4:U33">G4</f>
        <v>,</v>
      </c>
      <c r="V4" s="45">
        <f aca="true" t="shared" si="7" ref="V4:V33">H4</f>
        <v>-3</v>
      </c>
      <c r="W4" s="45"/>
      <c r="X4" s="71"/>
      <c r="Y4" s="71"/>
      <c r="Z4" s="72"/>
      <c r="AA4" s="71"/>
      <c r="AB4" s="11"/>
      <c r="AC4" s="10" t="str">
        <f aca="true" t="shared" si="8" ref="AC4:AC33">A4</f>
        <v>a.</v>
      </c>
      <c r="AD4" s="45">
        <f aca="true" t="shared" si="9" ref="AD4:AD33">B4</f>
        <v>4</v>
      </c>
      <c r="AE4" s="45" t="str">
        <f aca="true" t="shared" si="10" ref="AE4:AE33">C4</f>
        <v>,</v>
      </c>
      <c r="AF4" s="45">
        <f aca="true" t="shared" si="11" ref="AF4:AF33">D4</f>
        <v>-2</v>
      </c>
      <c r="AG4" s="45" t="str">
        <f aca="true" t="shared" si="12" ref="AG4:AG33">E4</f>
        <v>,</v>
      </c>
      <c r="AH4" s="45">
        <f aca="true" t="shared" si="13" ref="AH4:AH33">F4</f>
        <v>8</v>
      </c>
      <c r="AI4" s="45" t="str">
        <f aca="true" t="shared" si="14" ref="AI4:AI33">G4</f>
        <v>,</v>
      </c>
      <c r="AJ4" s="45">
        <f aca="true" t="shared" si="15" ref="AJ4:AJ33">H4</f>
        <v>-3</v>
      </c>
      <c r="AK4" s="45"/>
      <c r="AL4" s="71"/>
      <c r="AM4" s="71"/>
      <c r="AN4" s="72"/>
      <c r="AO4" s="71"/>
    </row>
    <row r="5" spans="1:41" ht="17.25" customHeight="1">
      <c r="A5" s="10" t="s">
        <v>1</v>
      </c>
      <c r="B5" s="40">
        <f aca="true" ca="1" t="shared" si="16" ref="B5:B33">RANDBETWEEN(-9,9)</f>
        <v>8</v>
      </c>
      <c r="C5" s="43" t="s">
        <v>33</v>
      </c>
      <c r="D5" s="40">
        <f aca="true" ca="1" t="shared" si="17" ref="D5:D33">RANDBETWEEN(-9,9)</f>
        <v>-4</v>
      </c>
      <c r="E5" s="44" t="s">
        <v>33</v>
      </c>
      <c r="F5" s="40">
        <f aca="true" ca="1" t="shared" si="18" ref="F5:F33">RANDBETWEEN(-9,9)</f>
        <v>-9</v>
      </c>
      <c r="G5" s="38" t="s">
        <v>33</v>
      </c>
      <c r="H5" s="40">
        <f aca="true" ca="1" t="shared" si="19" ref="H5:H33">RANDBETWEEN(-9,9)</f>
        <v>1</v>
      </c>
      <c r="I5" s="40"/>
      <c r="J5" s="71"/>
      <c r="K5" s="71"/>
      <c r="L5" s="72"/>
      <c r="M5" s="71"/>
      <c r="N5" s="11"/>
      <c r="O5" s="10" t="str">
        <f t="shared" si="0"/>
        <v>b.</v>
      </c>
      <c r="P5" s="45">
        <f t="shared" si="1"/>
        <v>8</v>
      </c>
      <c r="Q5" s="45" t="str">
        <f t="shared" si="2"/>
        <v>,</v>
      </c>
      <c r="R5" s="45">
        <f t="shared" si="3"/>
        <v>-4</v>
      </c>
      <c r="S5" s="45" t="str">
        <f t="shared" si="4"/>
        <v>,</v>
      </c>
      <c r="T5" s="45">
        <f t="shared" si="5"/>
        <v>-9</v>
      </c>
      <c r="U5" s="45" t="str">
        <f t="shared" si="6"/>
        <v>,</v>
      </c>
      <c r="V5" s="45">
        <f t="shared" si="7"/>
        <v>1</v>
      </c>
      <c r="W5" s="45"/>
      <c r="X5" s="71"/>
      <c r="Y5" s="71"/>
      <c r="Z5" s="72"/>
      <c r="AA5" s="71"/>
      <c r="AB5" s="11"/>
      <c r="AC5" s="10" t="str">
        <f t="shared" si="8"/>
        <v>b.</v>
      </c>
      <c r="AD5" s="45">
        <f t="shared" si="9"/>
        <v>8</v>
      </c>
      <c r="AE5" s="45" t="str">
        <f t="shared" si="10"/>
        <v>,</v>
      </c>
      <c r="AF5" s="45">
        <f t="shared" si="11"/>
        <v>-4</v>
      </c>
      <c r="AG5" s="45" t="str">
        <f t="shared" si="12"/>
        <v>,</v>
      </c>
      <c r="AH5" s="45">
        <f t="shared" si="13"/>
        <v>-9</v>
      </c>
      <c r="AI5" s="45" t="str">
        <f t="shared" si="14"/>
        <v>,</v>
      </c>
      <c r="AJ5" s="45">
        <f t="shared" si="15"/>
        <v>1</v>
      </c>
      <c r="AK5" s="45"/>
      <c r="AL5" s="71"/>
      <c r="AM5" s="71"/>
      <c r="AN5" s="72"/>
      <c r="AO5" s="71"/>
    </row>
    <row r="6" spans="1:41" ht="17.25" customHeight="1">
      <c r="A6" s="10" t="s">
        <v>2</v>
      </c>
      <c r="B6" s="40">
        <f ca="1" t="shared" si="16"/>
        <v>6</v>
      </c>
      <c r="C6" s="43" t="s">
        <v>33</v>
      </c>
      <c r="D6" s="40">
        <f ca="1" t="shared" si="17"/>
        <v>9</v>
      </c>
      <c r="E6" s="44" t="s">
        <v>33</v>
      </c>
      <c r="F6" s="40">
        <f ca="1" t="shared" si="18"/>
        <v>4</v>
      </c>
      <c r="G6" s="38" t="s">
        <v>33</v>
      </c>
      <c r="H6" s="40">
        <f ca="1" t="shared" si="19"/>
        <v>-6</v>
      </c>
      <c r="I6" s="40"/>
      <c r="J6" s="71"/>
      <c r="K6" s="71"/>
      <c r="L6" s="72"/>
      <c r="M6" s="71"/>
      <c r="N6" s="11"/>
      <c r="O6" s="10" t="str">
        <f t="shared" si="0"/>
        <v>c.</v>
      </c>
      <c r="P6" s="45">
        <f t="shared" si="1"/>
        <v>6</v>
      </c>
      <c r="Q6" s="45" t="str">
        <f t="shared" si="2"/>
        <v>,</v>
      </c>
      <c r="R6" s="45">
        <f t="shared" si="3"/>
        <v>9</v>
      </c>
      <c r="S6" s="45" t="str">
        <f t="shared" si="4"/>
        <v>,</v>
      </c>
      <c r="T6" s="45">
        <f t="shared" si="5"/>
        <v>4</v>
      </c>
      <c r="U6" s="45" t="str">
        <f t="shared" si="6"/>
        <v>,</v>
      </c>
      <c r="V6" s="45">
        <f t="shared" si="7"/>
        <v>-6</v>
      </c>
      <c r="W6" s="45"/>
      <c r="X6" s="71"/>
      <c r="Y6" s="71"/>
      <c r="Z6" s="72"/>
      <c r="AA6" s="71"/>
      <c r="AB6" s="11"/>
      <c r="AC6" s="10" t="str">
        <f t="shared" si="8"/>
        <v>c.</v>
      </c>
      <c r="AD6" s="45">
        <f t="shared" si="9"/>
        <v>6</v>
      </c>
      <c r="AE6" s="45" t="str">
        <f t="shared" si="10"/>
        <v>,</v>
      </c>
      <c r="AF6" s="45">
        <f t="shared" si="11"/>
        <v>9</v>
      </c>
      <c r="AG6" s="45" t="str">
        <f t="shared" si="12"/>
        <v>,</v>
      </c>
      <c r="AH6" s="45">
        <f t="shared" si="13"/>
        <v>4</v>
      </c>
      <c r="AI6" s="45" t="str">
        <f t="shared" si="14"/>
        <v>,</v>
      </c>
      <c r="AJ6" s="45">
        <f t="shared" si="15"/>
        <v>-6</v>
      </c>
      <c r="AK6" s="45"/>
      <c r="AL6" s="71"/>
      <c r="AM6" s="71"/>
      <c r="AN6" s="72"/>
      <c r="AO6" s="71"/>
    </row>
    <row r="7" spans="1:41" ht="17.25" customHeight="1">
      <c r="A7" s="10" t="s">
        <v>3</v>
      </c>
      <c r="B7" s="40">
        <f ca="1" t="shared" si="16"/>
        <v>-7</v>
      </c>
      <c r="C7" s="43" t="s">
        <v>33</v>
      </c>
      <c r="D7" s="40">
        <f ca="1" t="shared" si="17"/>
        <v>7</v>
      </c>
      <c r="E7" s="44" t="s">
        <v>33</v>
      </c>
      <c r="F7" s="40">
        <f ca="1" t="shared" si="18"/>
        <v>5</v>
      </c>
      <c r="G7" s="38" t="s">
        <v>33</v>
      </c>
      <c r="H7" s="40">
        <f ca="1" t="shared" si="19"/>
        <v>0</v>
      </c>
      <c r="I7" s="40"/>
      <c r="J7" s="71"/>
      <c r="K7" s="71"/>
      <c r="L7" s="72"/>
      <c r="M7" s="71"/>
      <c r="N7" s="11"/>
      <c r="O7" s="10" t="str">
        <f t="shared" si="0"/>
        <v>d.</v>
      </c>
      <c r="P7" s="45">
        <f t="shared" si="1"/>
        <v>-7</v>
      </c>
      <c r="Q7" s="45" t="str">
        <f t="shared" si="2"/>
        <v>,</v>
      </c>
      <c r="R7" s="45">
        <f t="shared" si="3"/>
        <v>7</v>
      </c>
      <c r="S7" s="45" t="str">
        <f t="shared" si="4"/>
        <v>,</v>
      </c>
      <c r="T7" s="45">
        <f t="shared" si="5"/>
        <v>5</v>
      </c>
      <c r="U7" s="45" t="str">
        <f t="shared" si="6"/>
        <v>,</v>
      </c>
      <c r="V7" s="45">
        <f t="shared" si="7"/>
        <v>0</v>
      </c>
      <c r="W7" s="45"/>
      <c r="X7" s="71"/>
      <c r="Y7" s="71"/>
      <c r="Z7" s="72"/>
      <c r="AA7" s="71"/>
      <c r="AB7" s="11"/>
      <c r="AC7" s="10" t="str">
        <f t="shared" si="8"/>
        <v>d.</v>
      </c>
      <c r="AD7" s="45">
        <f t="shared" si="9"/>
        <v>-7</v>
      </c>
      <c r="AE7" s="45" t="str">
        <f t="shared" si="10"/>
        <v>,</v>
      </c>
      <c r="AF7" s="45">
        <f t="shared" si="11"/>
        <v>7</v>
      </c>
      <c r="AG7" s="45" t="str">
        <f t="shared" si="12"/>
        <v>,</v>
      </c>
      <c r="AH7" s="45">
        <f t="shared" si="13"/>
        <v>5</v>
      </c>
      <c r="AI7" s="45" t="str">
        <f t="shared" si="14"/>
        <v>,</v>
      </c>
      <c r="AJ7" s="45">
        <f t="shared" si="15"/>
        <v>0</v>
      </c>
      <c r="AK7" s="45"/>
      <c r="AL7" s="71"/>
      <c r="AM7" s="71"/>
      <c r="AN7" s="72"/>
      <c r="AO7" s="71"/>
    </row>
    <row r="8" spans="1:41" ht="17.25" customHeight="1">
      <c r="A8" s="10" t="s">
        <v>4</v>
      </c>
      <c r="B8" s="40">
        <f ca="1" t="shared" si="16"/>
        <v>-4</v>
      </c>
      <c r="C8" s="43" t="s">
        <v>33</v>
      </c>
      <c r="D8" s="40">
        <f ca="1" t="shared" si="17"/>
        <v>-3</v>
      </c>
      <c r="E8" s="44" t="s">
        <v>33</v>
      </c>
      <c r="F8" s="40">
        <f ca="1" t="shared" si="18"/>
        <v>-9</v>
      </c>
      <c r="G8" s="38" t="s">
        <v>33</v>
      </c>
      <c r="H8" s="40">
        <f ca="1" t="shared" si="19"/>
        <v>-4</v>
      </c>
      <c r="I8" s="40"/>
      <c r="J8" s="71"/>
      <c r="K8" s="71"/>
      <c r="L8" s="72"/>
      <c r="M8" s="71"/>
      <c r="N8" s="11"/>
      <c r="O8" s="10" t="str">
        <f t="shared" si="0"/>
        <v>e.</v>
      </c>
      <c r="P8" s="45">
        <f t="shared" si="1"/>
        <v>-4</v>
      </c>
      <c r="Q8" s="45" t="str">
        <f t="shared" si="2"/>
        <v>,</v>
      </c>
      <c r="R8" s="45">
        <f t="shared" si="3"/>
        <v>-3</v>
      </c>
      <c r="S8" s="45" t="str">
        <f t="shared" si="4"/>
        <v>,</v>
      </c>
      <c r="T8" s="45">
        <f t="shared" si="5"/>
        <v>-9</v>
      </c>
      <c r="U8" s="45" t="str">
        <f t="shared" si="6"/>
        <v>,</v>
      </c>
      <c r="V8" s="45">
        <f t="shared" si="7"/>
        <v>-4</v>
      </c>
      <c r="W8" s="45"/>
      <c r="X8" s="71"/>
      <c r="Y8" s="71"/>
      <c r="Z8" s="72"/>
      <c r="AA8" s="71"/>
      <c r="AB8" s="11"/>
      <c r="AC8" s="10" t="str">
        <f t="shared" si="8"/>
        <v>e.</v>
      </c>
      <c r="AD8" s="45">
        <f t="shared" si="9"/>
        <v>-4</v>
      </c>
      <c r="AE8" s="45" t="str">
        <f t="shared" si="10"/>
        <v>,</v>
      </c>
      <c r="AF8" s="45">
        <f t="shared" si="11"/>
        <v>-3</v>
      </c>
      <c r="AG8" s="45" t="str">
        <f t="shared" si="12"/>
        <v>,</v>
      </c>
      <c r="AH8" s="45">
        <f t="shared" si="13"/>
        <v>-9</v>
      </c>
      <c r="AI8" s="45" t="str">
        <f t="shared" si="14"/>
        <v>,</v>
      </c>
      <c r="AJ8" s="45">
        <f t="shared" si="15"/>
        <v>-4</v>
      </c>
      <c r="AK8" s="45"/>
      <c r="AL8" s="71"/>
      <c r="AM8" s="71"/>
      <c r="AN8" s="72"/>
      <c r="AO8" s="71"/>
    </row>
    <row r="9" spans="1:41" ht="17.25" customHeight="1">
      <c r="A9" s="10" t="s">
        <v>5</v>
      </c>
      <c r="B9" s="40">
        <f ca="1" t="shared" si="16"/>
        <v>-5</v>
      </c>
      <c r="C9" s="43" t="s">
        <v>33</v>
      </c>
      <c r="D9" s="40">
        <f ca="1" t="shared" si="17"/>
        <v>-3</v>
      </c>
      <c r="E9" s="44" t="s">
        <v>33</v>
      </c>
      <c r="F9" s="40">
        <f ca="1" t="shared" si="18"/>
        <v>-9</v>
      </c>
      <c r="G9" s="38" t="s">
        <v>33</v>
      </c>
      <c r="H9" s="40">
        <f ca="1" t="shared" si="19"/>
        <v>3</v>
      </c>
      <c r="I9" s="40"/>
      <c r="J9" s="71"/>
      <c r="K9" s="71"/>
      <c r="L9" s="72"/>
      <c r="M9" s="71"/>
      <c r="N9" s="11"/>
      <c r="O9" s="10" t="str">
        <f t="shared" si="0"/>
        <v>f.</v>
      </c>
      <c r="P9" s="45">
        <f t="shared" si="1"/>
        <v>-5</v>
      </c>
      <c r="Q9" s="45" t="str">
        <f t="shared" si="2"/>
        <v>,</v>
      </c>
      <c r="R9" s="45">
        <f t="shared" si="3"/>
        <v>-3</v>
      </c>
      <c r="S9" s="45" t="str">
        <f t="shared" si="4"/>
        <v>,</v>
      </c>
      <c r="T9" s="45">
        <f t="shared" si="5"/>
        <v>-9</v>
      </c>
      <c r="U9" s="45" t="str">
        <f t="shared" si="6"/>
        <v>,</v>
      </c>
      <c r="V9" s="45">
        <f t="shared" si="7"/>
        <v>3</v>
      </c>
      <c r="W9" s="45"/>
      <c r="X9" s="71"/>
      <c r="Y9" s="71"/>
      <c r="Z9" s="72"/>
      <c r="AA9" s="71"/>
      <c r="AB9" s="11"/>
      <c r="AC9" s="10" t="str">
        <f t="shared" si="8"/>
        <v>f.</v>
      </c>
      <c r="AD9" s="45">
        <f t="shared" si="9"/>
        <v>-5</v>
      </c>
      <c r="AE9" s="45" t="str">
        <f t="shared" si="10"/>
        <v>,</v>
      </c>
      <c r="AF9" s="45">
        <f t="shared" si="11"/>
        <v>-3</v>
      </c>
      <c r="AG9" s="45" t="str">
        <f t="shared" si="12"/>
        <v>,</v>
      </c>
      <c r="AH9" s="45">
        <f t="shared" si="13"/>
        <v>-9</v>
      </c>
      <c r="AI9" s="45" t="str">
        <f t="shared" si="14"/>
        <v>,</v>
      </c>
      <c r="AJ9" s="45">
        <f t="shared" si="15"/>
        <v>3</v>
      </c>
      <c r="AK9" s="45"/>
      <c r="AL9" s="71"/>
      <c r="AM9" s="71"/>
      <c r="AN9" s="72"/>
      <c r="AO9" s="71"/>
    </row>
    <row r="10" spans="1:41" ht="17.25" customHeight="1">
      <c r="A10" s="10" t="s">
        <v>6</v>
      </c>
      <c r="B10" s="40">
        <f ca="1" t="shared" si="16"/>
        <v>-1</v>
      </c>
      <c r="C10" s="43" t="s">
        <v>33</v>
      </c>
      <c r="D10" s="40">
        <f ca="1" t="shared" si="17"/>
        <v>2</v>
      </c>
      <c r="E10" s="44" t="s">
        <v>33</v>
      </c>
      <c r="F10" s="40">
        <f ca="1" t="shared" si="18"/>
        <v>1</v>
      </c>
      <c r="G10" s="38" t="s">
        <v>33</v>
      </c>
      <c r="H10" s="40">
        <f ca="1" t="shared" si="19"/>
        <v>0</v>
      </c>
      <c r="I10" s="40"/>
      <c r="J10" s="71"/>
      <c r="K10" s="71"/>
      <c r="L10" s="72"/>
      <c r="M10" s="71"/>
      <c r="N10" s="11"/>
      <c r="O10" s="10" t="str">
        <f t="shared" si="0"/>
        <v>g.</v>
      </c>
      <c r="P10" s="45">
        <f t="shared" si="1"/>
        <v>-1</v>
      </c>
      <c r="Q10" s="45" t="str">
        <f t="shared" si="2"/>
        <v>,</v>
      </c>
      <c r="R10" s="45">
        <f t="shared" si="3"/>
        <v>2</v>
      </c>
      <c r="S10" s="45" t="str">
        <f t="shared" si="4"/>
        <v>,</v>
      </c>
      <c r="T10" s="45">
        <f t="shared" si="5"/>
        <v>1</v>
      </c>
      <c r="U10" s="45" t="str">
        <f t="shared" si="6"/>
        <v>,</v>
      </c>
      <c r="V10" s="45">
        <f t="shared" si="7"/>
        <v>0</v>
      </c>
      <c r="W10" s="45"/>
      <c r="X10" s="71"/>
      <c r="Y10" s="71"/>
      <c r="Z10" s="72"/>
      <c r="AA10" s="71"/>
      <c r="AB10" s="11"/>
      <c r="AC10" s="10" t="str">
        <f t="shared" si="8"/>
        <v>g.</v>
      </c>
      <c r="AD10" s="45">
        <f t="shared" si="9"/>
        <v>-1</v>
      </c>
      <c r="AE10" s="45" t="str">
        <f t="shared" si="10"/>
        <v>,</v>
      </c>
      <c r="AF10" s="45">
        <f t="shared" si="11"/>
        <v>2</v>
      </c>
      <c r="AG10" s="45" t="str">
        <f t="shared" si="12"/>
        <v>,</v>
      </c>
      <c r="AH10" s="45">
        <f t="shared" si="13"/>
        <v>1</v>
      </c>
      <c r="AI10" s="45" t="str">
        <f t="shared" si="14"/>
        <v>,</v>
      </c>
      <c r="AJ10" s="45">
        <f t="shared" si="15"/>
        <v>0</v>
      </c>
      <c r="AK10" s="45"/>
      <c r="AL10" s="71"/>
      <c r="AM10" s="71"/>
      <c r="AN10" s="72"/>
      <c r="AO10" s="71"/>
    </row>
    <row r="11" spans="1:41" ht="17.25" customHeight="1">
      <c r="A11" s="10" t="s">
        <v>7</v>
      </c>
      <c r="B11" s="40">
        <f ca="1" t="shared" si="16"/>
        <v>-9</v>
      </c>
      <c r="C11" s="43" t="s">
        <v>33</v>
      </c>
      <c r="D11" s="40">
        <f ca="1" t="shared" si="17"/>
        <v>-7</v>
      </c>
      <c r="E11" s="44" t="s">
        <v>33</v>
      </c>
      <c r="F11" s="40">
        <f ca="1" t="shared" si="18"/>
        <v>7</v>
      </c>
      <c r="G11" s="38" t="s">
        <v>33</v>
      </c>
      <c r="H11" s="40">
        <f ca="1" t="shared" si="19"/>
        <v>8</v>
      </c>
      <c r="I11" s="40"/>
      <c r="J11" s="71"/>
      <c r="K11" s="71"/>
      <c r="L11" s="72"/>
      <c r="M11" s="71"/>
      <c r="N11" s="11"/>
      <c r="O11" s="10" t="str">
        <f t="shared" si="0"/>
        <v>h.</v>
      </c>
      <c r="P11" s="45">
        <f t="shared" si="1"/>
        <v>-9</v>
      </c>
      <c r="Q11" s="45" t="str">
        <f t="shared" si="2"/>
        <v>,</v>
      </c>
      <c r="R11" s="45">
        <f t="shared" si="3"/>
        <v>-7</v>
      </c>
      <c r="S11" s="45" t="str">
        <f t="shared" si="4"/>
        <v>,</v>
      </c>
      <c r="T11" s="45">
        <f t="shared" si="5"/>
        <v>7</v>
      </c>
      <c r="U11" s="45" t="str">
        <f t="shared" si="6"/>
        <v>,</v>
      </c>
      <c r="V11" s="45">
        <f t="shared" si="7"/>
        <v>8</v>
      </c>
      <c r="W11" s="45"/>
      <c r="X11" s="71"/>
      <c r="Y11" s="71"/>
      <c r="Z11" s="72"/>
      <c r="AA11" s="71"/>
      <c r="AB11" s="11"/>
      <c r="AC11" s="10" t="str">
        <f t="shared" si="8"/>
        <v>h.</v>
      </c>
      <c r="AD11" s="45">
        <f t="shared" si="9"/>
        <v>-9</v>
      </c>
      <c r="AE11" s="45" t="str">
        <f t="shared" si="10"/>
        <v>,</v>
      </c>
      <c r="AF11" s="45">
        <f t="shared" si="11"/>
        <v>-7</v>
      </c>
      <c r="AG11" s="45" t="str">
        <f t="shared" si="12"/>
        <v>,</v>
      </c>
      <c r="AH11" s="45">
        <f t="shared" si="13"/>
        <v>7</v>
      </c>
      <c r="AI11" s="45" t="str">
        <f t="shared" si="14"/>
        <v>,</v>
      </c>
      <c r="AJ11" s="45">
        <f t="shared" si="15"/>
        <v>8</v>
      </c>
      <c r="AK11" s="45"/>
      <c r="AL11" s="71"/>
      <c r="AM11" s="71"/>
      <c r="AN11" s="72"/>
      <c r="AO11" s="71"/>
    </row>
    <row r="12" spans="1:41" ht="17.25" customHeight="1">
      <c r="A12" s="10" t="s">
        <v>8</v>
      </c>
      <c r="B12" s="40">
        <f ca="1" t="shared" si="16"/>
        <v>-3</v>
      </c>
      <c r="C12" s="43" t="s">
        <v>33</v>
      </c>
      <c r="D12" s="40">
        <f ca="1" t="shared" si="17"/>
        <v>0</v>
      </c>
      <c r="E12" s="44" t="s">
        <v>33</v>
      </c>
      <c r="F12" s="40">
        <f ca="1" t="shared" si="18"/>
        <v>-5</v>
      </c>
      <c r="G12" s="38" t="s">
        <v>33</v>
      </c>
      <c r="H12" s="40">
        <f ca="1" t="shared" si="19"/>
        <v>-2</v>
      </c>
      <c r="I12" s="40"/>
      <c r="J12" s="71"/>
      <c r="K12" s="71"/>
      <c r="L12" s="72"/>
      <c r="M12" s="71"/>
      <c r="N12" s="11"/>
      <c r="O12" s="10" t="str">
        <f t="shared" si="0"/>
        <v>i.</v>
      </c>
      <c r="P12" s="45">
        <f t="shared" si="1"/>
        <v>-3</v>
      </c>
      <c r="Q12" s="45" t="str">
        <f t="shared" si="2"/>
        <v>,</v>
      </c>
      <c r="R12" s="45">
        <f t="shared" si="3"/>
        <v>0</v>
      </c>
      <c r="S12" s="45" t="str">
        <f t="shared" si="4"/>
        <v>,</v>
      </c>
      <c r="T12" s="45">
        <f t="shared" si="5"/>
        <v>-5</v>
      </c>
      <c r="U12" s="45" t="str">
        <f t="shared" si="6"/>
        <v>,</v>
      </c>
      <c r="V12" s="45">
        <f t="shared" si="7"/>
        <v>-2</v>
      </c>
      <c r="W12" s="45"/>
      <c r="X12" s="71"/>
      <c r="Y12" s="71"/>
      <c r="Z12" s="72"/>
      <c r="AA12" s="71"/>
      <c r="AB12" s="11"/>
      <c r="AC12" s="10" t="str">
        <f t="shared" si="8"/>
        <v>i.</v>
      </c>
      <c r="AD12" s="45">
        <f t="shared" si="9"/>
        <v>-3</v>
      </c>
      <c r="AE12" s="45" t="str">
        <f t="shared" si="10"/>
        <v>,</v>
      </c>
      <c r="AF12" s="45">
        <f t="shared" si="11"/>
        <v>0</v>
      </c>
      <c r="AG12" s="45" t="str">
        <f t="shared" si="12"/>
        <v>,</v>
      </c>
      <c r="AH12" s="45">
        <f t="shared" si="13"/>
        <v>-5</v>
      </c>
      <c r="AI12" s="45" t="str">
        <f t="shared" si="14"/>
        <v>,</v>
      </c>
      <c r="AJ12" s="45">
        <f t="shared" si="15"/>
        <v>-2</v>
      </c>
      <c r="AK12" s="45"/>
      <c r="AL12" s="71"/>
      <c r="AM12" s="71"/>
      <c r="AN12" s="72"/>
      <c r="AO12" s="71"/>
    </row>
    <row r="13" spans="1:41" ht="17.25" customHeight="1">
      <c r="A13" s="10" t="s">
        <v>9</v>
      </c>
      <c r="B13" s="40">
        <f ca="1" t="shared" si="16"/>
        <v>5</v>
      </c>
      <c r="C13" s="43" t="s">
        <v>33</v>
      </c>
      <c r="D13" s="40">
        <f ca="1" t="shared" si="17"/>
        <v>4</v>
      </c>
      <c r="E13" s="44" t="s">
        <v>33</v>
      </c>
      <c r="F13" s="40">
        <f ca="1" t="shared" si="18"/>
        <v>5</v>
      </c>
      <c r="G13" s="38" t="s">
        <v>33</v>
      </c>
      <c r="H13" s="40">
        <f ca="1" t="shared" si="19"/>
        <v>8</v>
      </c>
      <c r="I13" s="40"/>
      <c r="J13" s="71"/>
      <c r="K13" s="71"/>
      <c r="L13" s="72"/>
      <c r="M13" s="71"/>
      <c r="N13" s="11"/>
      <c r="O13" s="10" t="str">
        <f t="shared" si="0"/>
        <v>j.</v>
      </c>
      <c r="P13" s="45">
        <f t="shared" si="1"/>
        <v>5</v>
      </c>
      <c r="Q13" s="45" t="str">
        <f t="shared" si="2"/>
        <v>,</v>
      </c>
      <c r="R13" s="45">
        <f t="shared" si="3"/>
        <v>4</v>
      </c>
      <c r="S13" s="45" t="str">
        <f t="shared" si="4"/>
        <v>,</v>
      </c>
      <c r="T13" s="45">
        <f t="shared" si="5"/>
        <v>5</v>
      </c>
      <c r="U13" s="45" t="str">
        <f t="shared" si="6"/>
        <v>,</v>
      </c>
      <c r="V13" s="45">
        <f t="shared" si="7"/>
        <v>8</v>
      </c>
      <c r="W13" s="45"/>
      <c r="X13" s="71"/>
      <c r="Y13" s="71"/>
      <c r="Z13" s="72"/>
      <c r="AA13" s="71"/>
      <c r="AB13" s="11"/>
      <c r="AC13" s="10" t="str">
        <f t="shared" si="8"/>
        <v>j.</v>
      </c>
      <c r="AD13" s="45">
        <f t="shared" si="9"/>
        <v>5</v>
      </c>
      <c r="AE13" s="45" t="str">
        <f t="shared" si="10"/>
        <v>,</v>
      </c>
      <c r="AF13" s="45">
        <f t="shared" si="11"/>
        <v>4</v>
      </c>
      <c r="AG13" s="45" t="str">
        <f t="shared" si="12"/>
        <v>,</v>
      </c>
      <c r="AH13" s="45">
        <f t="shared" si="13"/>
        <v>5</v>
      </c>
      <c r="AI13" s="45" t="str">
        <f t="shared" si="14"/>
        <v>,</v>
      </c>
      <c r="AJ13" s="45">
        <f t="shared" si="15"/>
        <v>8</v>
      </c>
      <c r="AK13" s="45"/>
      <c r="AL13" s="71"/>
      <c r="AM13" s="71"/>
      <c r="AN13" s="72"/>
      <c r="AO13" s="71"/>
    </row>
    <row r="14" spans="1:41" ht="17.25" customHeight="1">
      <c r="A14" s="10" t="s">
        <v>10</v>
      </c>
      <c r="B14" s="40">
        <f ca="1" t="shared" si="16"/>
        <v>4</v>
      </c>
      <c r="C14" s="43" t="s">
        <v>33</v>
      </c>
      <c r="D14" s="40">
        <f ca="1" t="shared" si="17"/>
        <v>-2</v>
      </c>
      <c r="E14" s="44" t="s">
        <v>33</v>
      </c>
      <c r="F14" s="40">
        <f ca="1" t="shared" si="18"/>
        <v>-7</v>
      </c>
      <c r="G14" s="38" t="s">
        <v>33</v>
      </c>
      <c r="H14" s="40">
        <f ca="1" t="shared" si="19"/>
        <v>5</v>
      </c>
      <c r="I14" s="40"/>
      <c r="J14" s="71"/>
      <c r="K14" s="71"/>
      <c r="L14" s="72"/>
      <c r="M14" s="71"/>
      <c r="N14" s="11"/>
      <c r="O14" s="10" t="str">
        <f t="shared" si="0"/>
        <v>k.</v>
      </c>
      <c r="P14" s="45">
        <f t="shared" si="1"/>
        <v>4</v>
      </c>
      <c r="Q14" s="45" t="str">
        <f t="shared" si="2"/>
        <v>,</v>
      </c>
      <c r="R14" s="45">
        <f t="shared" si="3"/>
        <v>-2</v>
      </c>
      <c r="S14" s="45" t="str">
        <f t="shared" si="4"/>
        <v>,</v>
      </c>
      <c r="T14" s="45">
        <f t="shared" si="5"/>
        <v>-7</v>
      </c>
      <c r="U14" s="45" t="str">
        <f t="shared" si="6"/>
        <v>,</v>
      </c>
      <c r="V14" s="45">
        <f t="shared" si="7"/>
        <v>5</v>
      </c>
      <c r="W14" s="45"/>
      <c r="X14" s="71"/>
      <c r="Y14" s="71"/>
      <c r="Z14" s="72"/>
      <c r="AA14" s="71"/>
      <c r="AB14" s="11"/>
      <c r="AC14" s="10" t="str">
        <f t="shared" si="8"/>
        <v>k.</v>
      </c>
      <c r="AD14" s="45">
        <f t="shared" si="9"/>
        <v>4</v>
      </c>
      <c r="AE14" s="45" t="str">
        <f t="shared" si="10"/>
        <v>,</v>
      </c>
      <c r="AF14" s="45">
        <f t="shared" si="11"/>
        <v>-2</v>
      </c>
      <c r="AG14" s="45" t="str">
        <f t="shared" si="12"/>
        <v>,</v>
      </c>
      <c r="AH14" s="45">
        <f t="shared" si="13"/>
        <v>-7</v>
      </c>
      <c r="AI14" s="45" t="str">
        <f t="shared" si="14"/>
        <v>,</v>
      </c>
      <c r="AJ14" s="45">
        <f t="shared" si="15"/>
        <v>5</v>
      </c>
      <c r="AK14" s="45"/>
      <c r="AL14" s="71"/>
      <c r="AM14" s="71"/>
      <c r="AN14" s="72"/>
      <c r="AO14" s="71"/>
    </row>
    <row r="15" spans="1:41" ht="17.25" customHeight="1">
      <c r="A15" s="10" t="s">
        <v>11</v>
      </c>
      <c r="B15" s="40">
        <f ca="1" t="shared" si="16"/>
        <v>-9</v>
      </c>
      <c r="C15" s="43" t="s">
        <v>33</v>
      </c>
      <c r="D15" s="40">
        <f ca="1" t="shared" si="17"/>
        <v>-7</v>
      </c>
      <c r="E15" s="44" t="s">
        <v>33</v>
      </c>
      <c r="F15" s="40">
        <f ca="1" t="shared" si="18"/>
        <v>-1</v>
      </c>
      <c r="G15" s="38" t="s">
        <v>33</v>
      </c>
      <c r="H15" s="40">
        <f ca="1" t="shared" si="19"/>
        <v>-8</v>
      </c>
      <c r="I15" s="40"/>
      <c r="J15" s="71"/>
      <c r="K15" s="71"/>
      <c r="L15" s="72"/>
      <c r="M15" s="71"/>
      <c r="N15" s="11"/>
      <c r="O15" s="10" t="str">
        <f t="shared" si="0"/>
        <v>l.</v>
      </c>
      <c r="P15" s="45">
        <f t="shared" si="1"/>
        <v>-9</v>
      </c>
      <c r="Q15" s="45" t="str">
        <f t="shared" si="2"/>
        <v>,</v>
      </c>
      <c r="R15" s="45">
        <f t="shared" si="3"/>
        <v>-7</v>
      </c>
      <c r="S15" s="45" t="str">
        <f t="shared" si="4"/>
        <v>,</v>
      </c>
      <c r="T15" s="45">
        <f t="shared" si="5"/>
        <v>-1</v>
      </c>
      <c r="U15" s="45" t="str">
        <f t="shared" si="6"/>
        <v>,</v>
      </c>
      <c r="V15" s="45">
        <f t="shared" si="7"/>
        <v>-8</v>
      </c>
      <c r="W15" s="45"/>
      <c r="X15" s="71"/>
      <c r="Y15" s="71"/>
      <c r="Z15" s="72"/>
      <c r="AA15" s="71"/>
      <c r="AB15" s="11"/>
      <c r="AC15" s="10" t="str">
        <f t="shared" si="8"/>
        <v>l.</v>
      </c>
      <c r="AD15" s="45">
        <f t="shared" si="9"/>
        <v>-9</v>
      </c>
      <c r="AE15" s="45" t="str">
        <f t="shared" si="10"/>
        <v>,</v>
      </c>
      <c r="AF15" s="45">
        <f t="shared" si="11"/>
        <v>-7</v>
      </c>
      <c r="AG15" s="45" t="str">
        <f t="shared" si="12"/>
        <v>,</v>
      </c>
      <c r="AH15" s="45">
        <f t="shared" si="13"/>
        <v>-1</v>
      </c>
      <c r="AI15" s="45" t="str">
        <f t="shared" si="14"/>
        <v>,</v>
      </c>
      <c r="AJ15" s="45">
        <f t="shared" si="15"/>
        <v>-8</v>
      </c>
      <c r="AK15" s="45"/>
      <c r="AL15" s="71"/>
      <c r="AM15" s="71"/>
      <c r="AN15" s="72"/>
      <c r="AO15" s="71"/>
    </row>
    <row r="16" spans="1:41" ht="17.25" customHeight="1">
      <c r="A16" s="10" t="s">
        <v>12</v>
      </c>
      <c r="B16" s="40">
        <f ca="1" t="shared" si="16"/>
        <v>-8</v>
      </c>
      <c r="C16" s="43" t="s">
        <v>33</v>
      </c>
      <c r="D16" s="40">
        <f ca="1" t="shared" si="17"/>
        <v>-7</v>
      </c>
      <c r="E16" s="44" t="s">
        <v>33</v>
      </c>
      <c r="F16" s="40">
        <f ca="1" t="shared" si="18"/>
        <v>-9</v>
      </c>
      <c r="G16" s="38" t="s">
        <v>33</v>
      </c>
      <c r="H16" s="40">
        <f ca="1" t="shared" si="19"/>
        <v>4</v>
      </c>
      <c r="I16" s="40"/>
      <c r="J16" s="71"/>
      <c r="K16" s="71"/>
      <c r="L16" s="72"/>
      <c r="M16" s="71"/>
      <c r="N16" s="11"/>
      <c r="O16" s="10" t="str">
        <f t="shared" si="0"/>
        <v>m.</v>
      </c>
      <c r="P16" s="45">
        <f t="shared" si="1"/>
        <v>-8</v>
      </c>
      <c r="Q16" s="45" t="str">
        <f t="shared" si="2"/>
        <v>,</v>
      </c>
      <c r="R16" s="45">
        <f t="shared" si="3"/>
        <v>-7</v>
      </c>
      <c r="S16" s="45" t="str">
        <f t="shared" si="4"/>
        <v>,</v>
      </c>
      <c r="T16" s="45">
        <f t="shared" si="5"/>
        <v>-9</v>
      </c>
      <c r="U16" s="45" t="str">
        <f t="shared" si="6"/>
        <v>,</v>
      </c>
      <c r="V16" s="45">
        <f t="shared" si="7"/>
        <v>4</v>
      </c>
      <c r="W16" s="45"/>
      <c r="X16" s="71"/>
      <c r="Y16" s="71"/>
      <c r="Z16" s="72"/>
      <c r="AA16" s="71"/>
      <c r="AB16" s="11"/>
      <c r="AC16" s="10" t="str">
        <f t="shared" si="8"/>
        <v>m.</v>
      </c>
      <c r="AD16" s="45">
        <f t="shared" si="9"/>
        <v>-8</v>
      </c>
      <c r="AE16" s="45" t="str">
        <f t="shared" si="10"/>
        <v>,</v>
      </c>
      <c r="AF16" s="45">
        <f t="shared" si="11"/>
        <v>-7</v>
      </c>
      <c r="AG16" s="45" t="str">
        <f t="shared" si="12"/>
        <v>,</v>
      </c>
      <c r="AH16" s="45">
        <f t="shared" si="13"/>
        <v>-9</v>
      </c>
      <c r="AI16" s="45" t="str">
        <f t="shared" si="14"/>
        <v>,</v>
      </c>
      <c r="AJ16" s="45">
        <f t="shared" si="15"/>
        <v>4</v>
      </c>
      <c r="AK16" s="45"/>
      <c r="AL16" s="71"/>
      <c r="AM16" s="71"/>
      <c r="AN16" s="72"/>
      <c r="AO16" s="71"/>
    </row>
    <row r="17" spans="1:41" ht="17.25" customHeight="1">
      <c r="A17" s="10" t="s">
        <v>13</v>
      </c>
      <c r="B17" s="40">
        <f ca="1" t="shared" si="16"/>
        <v>2</v>
      </c>
      <c r="C17" s="43" t="s">
        <v>33</v>
      </c>
      <c r="D17" s="40">
        <f ca="1" t="shared" si="17"/>
        <v>-9</v>
      </c>
      <c r="E17" s="44" t="s">
        <v>33</v>
      </c>
      <c r="F17" s="40">
        <f ca="1" t="shared" si="18"/>
        <v>7</v>
      </c>
      <c r="G17" s="38" t="s">
        <v>33</v>
      </c>
      <c r="H17" s="40">
        <f ca="1" t="shared" si="19"/>
        <v>-5</v>
      </c>
      <c r="I17" s="40"/>
      <c r="J17" s="71"/>
      <c r="K17" s="71"/>
      <c r="L17" s="72"/>
      <c r="M17" s="71"/>
      <c r="N17" s="11"/>
      <c r="O17" s="10" t="str">
        <f t="shared" si="0"/>
        <v>n.</v>
      </c>
      <c r="P17" s="45">
        <f t="shared" si="1"/>
        <v>2</v>
      </c>
      <c r="Q17" s="45" t="str">
        <f t="shared" si="2"/>
        <v>,</v>
      </c>
      <c r="R17" s="45">
        <f t="shared" si="3"/>
        <v>-9</v>
      </c>
      <c r="S17" s="45" t="str">
        <f t="shared" si="4"/>
        <v>,</v>
      </c>
      <c r="T17" s="45">
        <f t="shared" si="5"/>
        <v>7</v>
      </c>
      <c r="U17" s="45" t="str">
        <f t="shared" si="6"/>
        <v>,</v>
      </c>
      <c r="V17" s="45">
        <f t="shared" si="7"/>
        <v>-5</v>
      </c>
      <c r="W17" s="45"/>
      <c r="X17" s="71"/>
      <c r="Y17" s="71"/>
      <c r="Z17" s="72"/>
      <c r="AA17" s="71"/>
      <c r="AB17" s="11"/>
      <c r="AC17" s="10" t="str">
        <f t="shared" si="8"/>
        <v>n.</v>
      </c>
      <c r="AD17" s="45">
        <f t="shared" si="9"/>
        <v>2</v>
      </c>
      <c r="AE17" s="45" t="str">
        <f t="shared" si="10"/>
        <v>,</v>
      </c>
      <c r="AF17" s="45">
        <f t="shared" si="11"/>
        <v>-9</v>
      </c>
      <c r="AG17" s="45" t="str">
        <f t="shared" si="12"/>
        <v>,</v>
      </c>
      <c r="AH17" s="45">
        <f t="shared" si="13"/>
        <v>7</v>
      </c>
      <c r="AI17" s="45" t="str">
        <f t="shared" si="14"/>
        <v>,</v>
      </c>
      <c r="AJ17" s="45">
        <f t="shared" si="15"/>
        <v>-5</v>
      </c>
      <c r="AK17" s="45"/>
      <c r="AL17" s="71"/>
      <c r="AM17" s="71"/>
      <c r="AN17" s="72"/>
      <c r="AO17" s="71"/>
    </row>
    <row r="18" spans="1:41" ht="17.25" customHeight="1">
      <c r="A18" s="10" t="s">
        <v>14</v>
      </c>
      <c r="B18" s="40">
        <f ca="1" t="shared" si="16"/>
        <v>-7</v>
      </c>
      <c r="C18" s="43" t="s">
        <v>33</v>
      </c>
      <c r="D18" s="40">
        <f ca="1" t="shared" si="17"/>
        <v>2</v>
      </c>
      <c r="E18" s="44" t="s">
        <v>33</v>
      </c>
      <c r="F18" s="40">
        <f ca="1" t="shared" si="18"/>
        <v>3</v>
      </c>
      <c r="G18" s="38" t="s">
        <v>33</v>
      </c>
      <c r="H18" s="40">
        <f ca="1" t="shared" si="19"/>
        <v>-3</v>
      </c>
      <c r="I18" s="40"/>
      <c r="J18" s="71"/>
      <c r="K18" s="71"/>
      <c r="L18" s="72"/>
      <c r="M18" s="71"/>
      <c r="N18" s="11"/>
      <c r="O18" s="10" t="str">
        <f t="shared" si="0"/>
        <v>o.</v>
      </c>
      <c r="P18" s="45">
        <f t="shared" si="1"/>
        <v>-7</v>
      </c>
      <c r="Q18" s="45" t="str">
        <f t="shared" si="2"/>
        <v>,</v>
      </c>
      <c r="R18" s="45">
        <f t="shared" si="3"/>
        <v>2</v>
      </c>
      <c r="S18" s="45" t="str">
        <f t="shared" si="4"/>
        <v>,</v>
      </c>
      <c r="T18" s="45">
        <f t="shared" si="5"/>
        <v>3</v>
      </c>
      <c r="U18" s="45" t="str">
        <f t="shared" si="6"/>
        <v>,</v>
      </c>
      <c r="V18" s="45">
        <f t="shared" si="7"/>
        <v>-3</v>
      </c>
      <c r="W18" s="45"/>
      <c r="X18" s="71"/>
      <c r="Y18" s="71"/>
      <c r="Z18" s="72"/>
      <c r="AA18" s="71"/>
      <c r="AB18" s="11"/>
      <c r="AC18" s="10" t="str">
        <f t="shared" si="8"/>
        <v>o.</v>
      </c>
      <c r="AD18" s="45">
        <f t="shared" si="9"/>
        <v>-7</v>
      </c>
      <c r="AE18" s="45" t="str">
        <f t="shared" si="10"/>
        <v>,</v>
      </c>
      <c r="AF18" s="45">
        <f t="shared" si="11"/>
        <v>2</v>
      </c>
      <c r="AG18" s="45" t="str">
        <f t="shared" si="12"/>
        <v>,</v>
      </c>
      <c r="AH18" s="45">
        <f t="shared" si="13"/>
        <v>3</v>
      </c>
      <c r="AI18" s="45" t="str">
        <f t="shared" si="14"/>
        <v>,</v>
      </c>
      <c r="AJ18" s="45">
        <f t="shared" si="15"/>
        <v>-3</v>
      </c>
      <c r="AK18" s="45"/>
      <c r="AL18" s="71"/>
      <c r="AM18" s="71"/>
      <c r="AN18" s="72"/>
      <c r="AO18" s="71"/>
    </row>
    <row r="19" spans="1:41" ht="17.25" customHeight="1">
      <c r="A19" s="10" t="s">
        <v>15</v>
      </c>
      <c r="B19" s="40">
        <f ca="1" t="shared" si="16"/>
        <v>0</v>
      </c>
      <c r="C19" s="43" t="s">
        <v>33</v>
      </c>
      <c r="D19" s="40">
        <f ca="1" t="shared" si="17"/>
        <v>-7</v>
      </c>
      <c r="E19" s="44" t="s">
        <v>33</v>
      </c>
      <c r="F19" s="40">
        <f ca="1" t="shared" si="18"/>
        <v>-3</v>
      </c>
      <c r="G19" s="38" t="s">
        <v>33</v>
      </c>
      <c r="H19" s="40">
        <f ca="1" t="shared" si="19"/>
        <v>-7</v>
      </c>
      <c r="I19" s="40"/>
      <c r="J19" s="71"/>
      <c r="K19" s="71"/>
      <c r="L19" s="72"/>
      <c r="M19" s="71"/>
      <c r="N19" s="11"/>
      <c r="O19" s="10" t="str">
        <f t="shared" si="0"/>
        <v>p.</v>
      </c>
      <c r="P19" s="45">
        <f t="shared" si="1"/>
        <v>0</v>
      </c>
      <c r="Q19" s="45" t="str">
        <f t="shared" si="2"/>
        <v>,</v>
      </c>
      <c r="R19" s="45">
        <f t="shared" si="3"/>
        <v>-7</v>
      </c>
      <c r="S19" s="45" t="str">
        <f t="shared" si="4"/>
        <v>,</v>
      </c>
      <c r="T19" s="45">
        <f t="shared" si="5"/>
        <v>-3</v>
      </c>
      <c r="U19" s="45" t="str">
        <f t="shared" si="6"/>
        <v>,</v>
      </c>
      <c r="V19" s="45">
        <f t="shared" si="7"/>
        <v>-7</v>
      </c>
      <c r="W19" s="45"/>
      <c r="X19" s="71"/>
      <c r="Y19" s="71"/>
      <c r="Z19" s="72"/>
      <c r="AA19" s="71"/>
      <c r="AB19" s="11"/>
      <c r="AC19" s="10" t="str">
        <f t="shared" si="8"/>
        <v>p.</v>
      </c>
      <c r="AD19" s="45">
        <f t="shared" si="9"/>
        <v>0</v>
      </c>
      <c r="AE19" s="45" t="str">
        <f t="shared" si="10"/>
        <v>,</v>
      </c>
      <c r="AF19" s="45">
        <f t="shared" si="11"/>
        <v>-7</v>
      </c>
      <c r="AG19" s="45" t="str">
        <f t="shared" si="12"/>
        <v>,</v>
      </c>
      <c r="AH19" s="45">
        <f t="shared" si="13"/>
        <v>-3</v>
      </c>
      <c r="AI19" s="45" t="str">
        <f t="shared" si="14"/>
        <v>,</v>
      </c>
      <c r="AJ19" s="45">
        <f t="shared" si="15"/>
        <v>-7</v>
      </c>
      <c r="AK19" s="45"/>
      <c r="AL19" s="71"/>
      <c r="AM19" s="71"/>
      <c r="AN19" s="72"/>
      <c r="AO19" s="71"/>
    </row>
    <row r="20" spans="1:41" ht="17.25" customHeight="1">
      <c r="A20" s="10" t="s">
        <v>16</v>
      </c>
      <c r="B20" s="40">
        <f ca="1" t="shared" si="16"/>
        <v>-3</v>
      </c>
      <c r="C20" s="43" t="s">
        <v>33</v>
      </c>
      <c r="D20" s="40">
        <f ca="1" t="shared" si="17"/>
        <v>4</v>
      </c>
      <c r="E20" s="44" t="s">
        <v>33</v>
      </c>
      <c r="F20" s="40">
        <f ca="1" t="shared" si="18"/>
        <v>-6</v>
      </c>
      <c r="G20" s="38" t="s">
        <v>33</v>
      </c>
      <c r="H20" s="40">
        <f ca="1" t="shared" si="19"/>
        <v>-3</v>
      </c>
      <c r="I20" s="40"/>
      <c r="J20" s="71"/>
      <c r="K20" s="71"/>
      <c r="L20" s="72"/>
      <c r="M20" s="71"/>
      <c r="N20" s="11"/>
      <c r="O20" s="10" t="str">
        <f t="shared" si="0"/>
        <v>q.</v>
      </c>
      <c r="P20" s="45">
        <f t="shared" si="1"/>
        <v>-3</v>
      </c>
      <c r="Q20" s="45" t="str">
        <f t="shared" si="2"/>
        <v>,</v>
      </c>
      <c r="R20" s="45">
        <f t="shared" si="3"/>
        <v>4</v>
      </c>
      <c r="S20" s="45" t="str">
        <f t="shared" si="4"/>
        <v>,</v>
      </c>
      <c r="T20" s="45">
        <f t="shared" si="5"/>
        <v>-6</v>
      </c>
      <c r="U20" s="45" t="str">
        <f t="shared" si="6"/>
        <v>,</v>
      </c>
      <c r="V20" s="45">
        <f t="shared" si="7"/>
        <v>-3</v>
      </c>
      <c r="W20" s="45"/>
      <c r="X20" s="71"/>
      <c r="Y20" s="71"/>
      <c r="Z20" s="72"/>
      <c r="AA20" s="71"/>
      <c r="AB20" s="11"/>
      <c r="AC20" s="10" t="str">
        <f t="shared" si="8"/>
        <v>q.</v>
      </c>
      <c r="AD20" s="45">
        <f t="shared" si="9"/>
        <v>-3</v>
      </c>
      <c r="AE20" s="45" t="str">
        <f t="shared" si="10"/>
        <v>,</v>
      </c>
      <c r="AF20" s="45">
        <f t="shared" si="11"/>
        <v>4</v>
      </c>
      <c r="AG20" s="45" t="str">
        <f t="shared" si="12"/>
        <v>,</v>
      </c>
      <c r="AH20" s="45">
        <f t="shared" si="13"/>
        <v>-6</v>
      </c>
      <c r="AI20" s="45" t="str">
        <f t="shared" si="14"/>
        <v>,</v>
      </c>
      <c r="AJ20" s="45">
        <f t="shared" si="15"/>
        <v>-3</v>
      </c>
      <c r="AK20" s="45"/>
      <c r="AL20" s="71"/>
      <c r="AM20" s="71"/>
      <c r="AN20" s="72"/>
      <c r="AO20" s="71"/>
    </row>
    <row r="21" spans="1:41" ht="17.25" customHeight="1">
      <c r="A21" s="10" t="s">
        <v>17</v>
      </c>
      <c r="B21" s="40">
        <f ca="1" t="shared" si="16"/>
        <v>2</v>
      </c>
      <c r="C21" s="43" t="s">
        <v>33</v>
      </c>
      <c r="D21" s="40">
        <f ca="1" t="shared" si="17"/>
        <v>2</v>
      </c>
      <c r="E21" s="44" t="s">
        <v>33</v>
      </c>
      <c r="F21" s="40">
        <f ca="1" t="shared" si="18"/>
        <v>-6</v>
      </c>
      <c r="G21" s="38" t="s">
        <v>33</v>
      </c>
      <c r="H21" s="40">
        <f ca="1" t="shared" si="19"/>
        <v>-5</v>
      </c>
      <c r="I21" s="40"/>
      <c r="J21" s="71"/>
      <c r="K21" s="71"/>
      <c r="L21" s="72"/>
      <c r="M21" s="71"/>
      <c r="N21" s="11"/>
      <c r="O21" s="10" t="str">
        <f t="shared" si="0"/>
        <v>r.</v>
      </c>
      <c r="P21" s="45">
        <f t="shared" si="1"/>
        <v>2</v>
      </c>
      <c r="Q21" s="45" t="str">
        <f t="shared" si="2"/>
        <v>,</v>
      </c>
      <c r="R21" s="45">
        <f t="shared" si="3"/>
        <v>2</v>
      </c>
      <c r="S21" s="45" t="str">
        <f t="shared" si="4"/>
        <v>,</v>
      </c>
      <c r="T21" s="45">
        <f t="shared" si="5"/>
        <v>-6</v>
      </c>
      <c r="U21" s="45" t="str">
        <f t="shared" si="6"/>
        <v>,</v>
      </c>
      <c r="V21" s="45">
        <f t="shared" si="7"/>
        <v>-5</v>
      </c>
      <c r="W21" s="45"/>
      <c r="X21" s="71"/>
      <c r="Y21" s="71"/>
      <c r="Z21" s="72"/>
      <c r="AA21" s="71"/>
      <c r="AB21" s="11"/>
      <c r="AC21" s="10" t="str">
        <f t="shared" si="8"/>
        <v>r.</v>
      </c>
      <c r="AD21" s="45">
        <f t="shared" si="9"/>
        <v>2</v>
      </c>
      <c r="AE21" s="45" t="str">
        <f t="shared" si="10"/>
        <v>,</v>
      </c>
      <c r="AF21" s="45">
        <f t="shared" si="11"/>
        <v>2</v>
      </c>
      <c r="AG21" s="45" t="str">
        <f t="shared" si="12"/>
        <v>,</v>
      </c>
      <c r="AH21" s="45">
        <f t="shared" si="13"/>
        <v>-6</v>
      </c>
      <c r="AI21" s="45" t="str">
        <f t="shared" si="14"/>
        <v>,</v>
      </c>
      <c r="AJ21" s="45">
        <f t="shared" si="15"/>
        <v>-5</v>
      </c>
      <c r="AK21" s="45"/>
      <c r="AL21" s="71"/>
      <c r="AM21" s="71"/>
      <c r="AN21" s="72"/>
      <c r="AO21" s="71"/>
    </row>
    <row r="22" spans="1:41" ht="17.25" customHeight="1">
      <c r="A22" s="10" t="s">
        <v>18</v>
      </c>
      <c r="B22" s="40">
        <f ca="1" t="shared" si="16"/>
        <v>-5</v>
      </c>
      <c r="C22" s="43" t="s">
        <v>33</v>
      </c>
      <c r="D22" s="40">
        <f ca="1" t="shared" si="17"/>
        <v>3</v>
      </c>
      <c r="E22" s="44" t="s">
        <v>33</v>
      </c>
      <c r="F22" s="40">
        <f ca="1" t="shared" si="18"/>
        <v>-6</v>
      </c>
      <c r="G22" s="38" t="s">
        <v>33</v>
      </c>
      <c r="H22" s="40">
        <f ca="1" t="shared" si="19"/>
        <v>-9</v>
      </c>
      <c r="I22" s="40"/>
      <c r="J22" s="71"/>
      <c r="K22" s="71"/>
      <c r="L22" s="72"/>
      <c r="M22" s="71"/>
      <c r="N22" s="11"/>
      <c r="O22" s="10" t="str">
        <f t="shared" si="0"/>
        <v>s.</v>
      </c>
      <c r="P22" s="45">
        <f t="shared" si="1"/>
        <v>-5</v>
      </c>
      <c r="Q22" s="45" t="str">
        <f t="shared" si="2"/>
        <v>,</v>
      </c>
      <c r="R22" s="45">
        <f t="shared" si="3"/>
        <v>3</v>
      </c>
      <c r="S22" s="45" t="str">
        <f t="shared" si="4"/>
        <v>,</v>
      </c>
      <c r="T22" s="45">
        <f t="shared" si="5"/>
        <v>-6</v>
      </c>
      <c r="U22" s="45" t="str">
        <f t="shared" si="6"/>
        <v>,</v>
      </c>
      <c r="V22" s="45">
        <f t="shared" si="7"/>
        <v>-9</v>
      </c>
      <c r="W22" s="45"/>
      <c r="X22" s="71"/>
      <c r="Y22" s="71"/>
      <c r="Z22" s="72"/>
      <c r="AA22" s="71"/>
      <c r="AB22" s="11"/>
      <c r="AC22" s="10" t="str">
        <f t="shared" si="8"/>
        <v>s.</v>
      </c>
      <c r="AD22" s="45">
        <f t="shared" si="9"/>
        <v>-5</v>
      </c>
      <c r="AE22" s="45" t="str">
        <f t="shared" si="10"/>
        <v>,</v>
      </c>
      <c r="AF22" s="45">
        <f t="shared" si="11"/>
        <v>3</v>
      </c>
      <c r="AG22" s="45" t="str">
        <f t="shared" si="12"/>
        <v>,</v>
      </c>
      <c r="AH22" s="45">
        <f t="shared" si="13"/>
        <v>-6</v>
      </c>
      <c r="AI22" s="45" t="str">
        <f t="shared" si="14"/>
        <v>,</v>
      </c>
      <c r="AJ22" s="45">
        <f t="shared" si="15"/>
        <v>-9</v>
      </c>
      <c r="AK22" s="45"/>
      <c r="AL22" s="71"/>
      <c r="AM22" s="71"/>
      <c r="AN22" s="72"/>
      <c r="AO22" s="71"/>
    </row>
    <row r="23" spans="1:41" ht="17.25" customHeight="1">
      <c r="A23" s="10" t="s">
        <v>19</v>
      </c>
      <c r="B23" s="40">
        <f ca="1" t="shared" si="16"/>
        <v>5</v>
      </c>
      <c r="C23" s="43" t="s">
        <v>33</v>
      </c>
      <c r="D23" s="40">
        <f ca="1" t="shared" si="17"/>
        <v>5</v>
      </c>
      <c r="E23" s="44" t="s">
        <v>33</v>
      </c>
      <c r="F23" s="40">
        <f ca="1" t="shared" si="18"/>
        <v>-1</v>
      </c>
      <c r="G23" s="38" t="s">
        <v>33</v>
      </c>
      <c r="H23" s="40">
        <f ca="1" t="shared" si="19"/>
        <v>-4</v>
      </c>
      <c r="I23" s="40"/>
      <c r="J23" s="71"/>
      <c r="K23" s="71"/>
      <c r="L23" s="72"/>
      <c r="M23" s="71"/>
      <c r="N23" s="11"/>
      <c r="O23" s="10" t="str">
        <f t="shared" si="0"/>
        <v>t.</v>
      </c>
      <c r="P23" s="45">
        <f t="shared" si="1"/>
        <v>5</v>
      </c>
      <c r="Q23" s="45" t="str">
        <f t="shared" si="2"/>
        <v>,</v>
      </c>
      <c r="R23" s="45">
        <f t="shared" si="3"/>
        <v>5</v>
      </c>
      <c r="S23" s="45" t="str">
        <f t="shared" si="4"/>
        <v>,</v>
      </c>
      <c r="T23" s="45">
        <f t="shared" si="5"/>
        <v>-1</v>
      </c>
      <c r="U23" s="45" t="str">
        <f t="shared" si="6"/>
        <v>,</v>
      </c>
      <c r="V23" s="45">
        <f t="shared" si="7"/>
        <v>-4</v>
      </c>
      <c r="W23" s="45"/>
      <c r="X23" s="71"/>
      <c r="Y23" s="71"/>
      <c r="Z23" s="72"/>
      <c r="AA23" s="71"/>
      <c r="AB23" s="11"/>
      <c r="AC23" s="10" t="str">
        <f t="shared" si="8"/>
        <v>t.</v>
      </c>
      <c r="AD23" s="45">
        <f t="shared" si="9"/>
        <v>5</v>
      </c>
      <c r="AE23" s="45" t="str">
        <f t="shared" si="10"/>
        <v>,</v>
      </c>
      <c r="AF23" s="45">
        <f t="shared" si="11"/>
        <v>5</v>
      </c>
      <c r="AG23" s="45" t="str">
        <f t="shared" si="12"/>
        <v>,</v>
      </c>
      <c r="AH23" s="45">
        <f t="shared" si="13"/>
        <v>-1</v>
      </c>
      <c r="AI23" s="45" t="str">
        <f t="shared" si="14"/>
        <v>,</v>
      </c>
      <c r="AJ23" s="45">
        <f t="shared" si="15"/>
        <v>-4</v>
      </c>
      <c r="AK23" s="45"/>
      <c r="AL23" s="71"/>
      <c r="AM23" s="71"/>
      <c r="AN23" s="72"/>
      <c r="AO23" s="71"/>
    </row>
    <row r="24" spans="1:41" ht="17.25" customHeight="1">
      <c r="A24" s="10" t="s">
        <v>20</v>
      </c>
      <c r="B24" s="40">
        <f ca="1" t="shared" si="16"/>
        <v>4</v>
      </c>
      <c r="C24" s="43" t="s">
        <v>33</v>
      </c>
      <c r="D24" s="40">
        <f ca="1" t="shared" si="17"/>
        <v>-4</v>
      </c>
      <c r="E24" s="44" t="s">
        <v>33</v>
      </c>
      <c r="F24" s="40">
        <f ca="1" t="shared" si="18"/>
        <v>-6</v>
      </c>
      <c r="G24" s="38" t="s">
        <v>33</v>
      </c>
      <c r="H24" s="40">
        <f ca="1" t="shared" si="19"/>
        <v>-9</v>
      </c>
      <c r="I24" s="40"/>
      <c r="J24" s="71"/>
      <c r="K24" s="71"/>
      <c r="L24" s="72"/>
      <c r="M24" s="71"/>
      <c r="N24" s="11"/>
      <c r="O24" s="10" t="str">
        <f t="shared" si="0"/>
        <v>u.</v>
      </c>
      <c r="P24" s="45">
        <f t="shared" si="1"/>
        <v>4</v>
      </c>
      <c r="Q24" s="45" t="str">
        <f t="shared" si="2"/>
        <v>,</v>
      </c>
      <c r="R24" s="45">
        <f t="shared" si="3"/>
        <v>-4</v>
      </c>
      <c r="S24" s="45" t="str">
        <f t="shared" si="4"/>
        <v>,</v>
      </c>
      <c r="T24" s="45">
        <f t="shared" si="5"/>
        <v>-6</v>
      </c>
      <c r="U24" s="45" t="str">
        <f t="shared" si="6"/>
        <v>,</v>
      </c>
      <c r="V24" s="45">
        <f t="shared" si="7"/>
        <v>-9</v>
      </c>
      <c r="W24" s="45"/>
      <c r="X24" s="71"/>
      <c r="Y24" s="71"/>
      <c r="Z24" s="72"/>
      <c r="AA24" s="71"/>
      <c r="AB24" s="11"/>
      <c r="AC24" s="10" t="str">
        <f t="shared" si="8"/>
        <v>u.</v>
      </c>
      <c r="AD24" s="45">
        <f t="shared" si="9"/>
        <v>4</v>
      </c>
      <c r="AE24" s="45" t="str">
        <f t="shared" si="10"/>
        <v>,</v>
      </c>
      <c r="AF24" s="45">
        <f t="shared" si="11"/>
        <v>-4</v>
      </c>
      <c r="AG24" s="45" t="str">
        <f t="shared" si="12"/>
        <v>,</v>
      </c>
      <c r="AH24" s="45">
        <f t="shared" si="13"/>
        <v>-6</v>
      </c>
      <c r="AI24" s="45" t="str">
        <f t="shared" si="14"/>
        <v>,</v>
      </c>
      <c r="AJ24" s="45">
        <f t="shared" si="15"/>
        <v>-9</v>
      </c>
      <c r="AK24" s="45"/>
      <c r="AL24" s="71"/>
      <c r="AM24" s="71"/>
      <c r="AN24" s="72"/>
      <c r="AO24" s="71"/>
    </row>
    <row r="25" spans="1:41" ht="17.25" customHeight="1">
      <c r="A25" s="10" t="s">
        <v>21</v>
      </c>
      <c r="B25" s="40">
        <f ca="1" t="shared" si="16"/>
        <v>7</v>
      </c>
      <c r="C25" s="43" t="s">
        <v>33</v>
      </c>
      <c r="D25" s="40">
        <f ca="1" t="shared" si="17"/>
        <v>8</v>
      </c>
      <c r="E25" s="44" t="s">
        <v>33</v>
      </c>
      <c r="F25" s="40">
        <f ca="1" t="shared" si="18"/>
        <v>9</v>
      </c>
      <c r="G25" s="38" t="s">
        <v>33</v>
      </c>
      <c r="H25" s="40">
        <f ca="1" t="shared" si="19"/>
        <v>-2</v>
      </c>
      <c r="I25" s="40"/>
      <c r="J25" s="71"/>
      <c r="K25" s="71"/>
      <c r="L25" s="72"/>
      <c r="M25" s="71"/>
      <c r="N25" s="11"/>
      <c r="O25" s="10" t="str">
        <f t="shared" si="0"/>
        <v>v.</v>
      </c>
      <c r="P25" s="45">
        <f t="shared" si="1"/>
        <v>7</v>
      </c>
      <c r="Q25" s="45" t="str">
        <f t="shared" si="2"/>
        <v>,</v>
      </c>
      <c r="R25" s="45">
        <f t="shared" si="3"/>
        <v>8</v>
      </c>
      <c r="S25" s="45" t="str">
        <f t="shared" si="4"/>
        <v>,</v>
      </c>
      <c r="T25" s="45">
        <f t="shared" si="5"/>
        <v>9</v>
      </c>
      <c r="U25" s="45" t="str">
        <f t="shared" si="6"/>
        <v>,</v>
      </c>
      <c r="V25" s="45">
        <f t="shared" si="7"/>
        <v>-2</v>
      </c>
      <c r="W25" s="45"/>
      <c r="X25" s="71"/>
      <c r="Y25" s="71"/>
      <c r="Z25" s="72"/>
      <c r="AA25" s="71"/>
      <c r="AB25" s="11"/>
      <c r="AC25" s="10" t="str">
        <f t="shared" si="8"/>
        <v>v.</v>
      </c>
      <c r="AD25" s="45">
        <f t="shared" si="9"/>
        <v>7</v>
      </c>
      <c r="AE25" s="45" t="str">
        <f t="shared" si="10"/>
        <v>,</v>
      </c>
      <c r="AF25" s="45">
        <f t="shared" si="11"/>
        <v>8</v>
      </c>
      <c r="AG25" s="45" t="str">
        <f t="shared" si="12"/>
        <v>,</v>
      </c>
      <c r="AH25" s="45">
        <f t="shared" si="13"/>
        <v>9</v>
      </c>
      <c r="AI25" s="45" t="str">
        <f t="shared" si="14"/>
        <v>,</v>
      </c>
      <c r="AJ25" s="45">
        <f t="shared" si="15"/>
        <v>-2</v>
      </c>
      <c r="AK25" s="45"/>
      <c r="AL25" s="71"/>
      <c r="AM25" s="71"/>
      <c r="AN25" s="72"/>
      <c r="AO25" s="71"/>
    </row>
    <row r="26" spans="1:41" ht="17.25" customHeight="1">
      <c r="A26" s="10" t="s">
        <v>22</v>
      </c>
      <c r="B26" s="40">
        <f ca="1" t="shared" si="16"/>
        <v>-7</v>
      </c>
      <c r="C26" s="43" t="s">
        <v>33</v>
      </c>
      <c r="D26" s="40">
        <f ca="1" t="shared" si="17"/>
        <v>4</v>
      </c>
      <c r="E26" s="44" t="s">
        <v>33</v>
      </c>
      <c r="F26" s="40">
        <f ca="1" t="shared" si="18"/>
        <v>-1</v>
      </c>
      <c r="G26" s="38" t="s">
        <v>33</v>
      </c>
      <c r="H26" s="40">
        <f ca="1" t="shared" si="19"/>
        <v>-9</v>
      </c>
      <c r="I26" s="40"/>
      <c r="J26" s="71"/>
      <c r="K26" s="71"/>
      <c r="L26" s="72"/>
      <c r="M26" s="71"/>
      <c r="N26" s="11"/>
      <c r="O26" s="10" t="str">
        <f t="shared" si="0"/>
        <v>w.</v>
      </c>
      <c r="P26" s="45">
        <f t="shared" si="1"/>
        <v>-7</v>
      </c>
      <c r="Q26" s="45" t="str">
        <f t="shared" si="2"/>
        <v>,</v>
      </c>
      <c r="R26" s="45">
        <f t="shared" si="3"/>
        <v>4</v>
      </c>
      <c r="S26" s="45" t="str">
        <f t="shared" si="4"/>
        <v>,</v>
      </c>
      <c r="T26" s="45">
        <f t="shared" si="5"/>
        <v>-1</v>
      </c>
      <c r="U26" s="45" t="str">
        <f t="shared" si="6"/>
        <v>,</v>
      </c>
      <c r="V26" s="45">
        <f t="shared" si="7"/>
        <v>-9</v>
      </c>
      <c r="W26" s="45"/>
      <c r="X26" s="71"/>
      <c r="Y26" s="71"/>
      <c r="Z26" s="72"/>
      <c r="AA26" s="71"/>
      <c r="AB26" s="11"/>
      <c r="AC26" s="10" t="str">
        <f t="shared" si="8"/>
        <v>w.</v>
      </c>
      <c r="AD26" s="45">
        <f t="shared" si="9"/>
        <v>-7</v>
      </c>
      <c r="AE26" s="45" t="str">
        <f t="shared" si="10"/>
        <v>,</v>
      </c>
      <c r="AF26" s="45">
        <f t="shared" si="11"/>
        <v>4</v>
      </c>
      <c r="AG26" s="45" t="str">
        <f t="shared" si="12"/>
        <v>,</v>
      </c>
      <c r="AH26" s="45">
        <f t="shared" si="13"/>
        <v>-1</v>
      </c>
      <c r="AI26" s="45" t="str">
        <f t="shared" si="14"/>
        <v>,</v>
      </c>
      <c r="AJ26" s="45">
        <f t="shared" si="15"/>
        <v>-9</v>
      </c>
      <c r="AK26" s="45"/>
      <c r="AL26" s="71"/>
      <c r="AM26" s="71"/>
      <c r="AN26" s="72"/>
      <c r="AO26" s="71"/>
    </row>
    <row r="27" spans="1:41" ht="17.25" customHeight="1">
      <c r="A27" s="10" t="s">
        <v>23</v>
      </c>
      <c r="B27" s="40">
        <f ca="1" t="shared" si="16"/>
        <v>9</v>
      </c>
      <c r="C27" s="43" t="s">
        <v>33</v>
      </c>
      <c r="D27" s="40">
        <f ca="1" t="shared" si="17"/>
        <v>-7</v>
      </c>
      <c r="E27" s="44" t="s">
        <v>33</v>
      </c>
      <c r="F27" s="40">
        <f ca="1" t="shared" si="18"/>
        <v>6</v>
      </c>
      <c r="G27" s="38" t="s">
        <v>33</v>
      </c>
      <c r="H27" s="40">
        <f ca="1" t="shared" si="19"/>
        <v>-1</v>
      </c>
      <c r="I27" s="40"/>
      <c r="J27" s="71"/>
      <c r="K27" s="71"/>
      <c r="L27" s="72"/>
      <c r="M27" s="71"/>
      <c r="N27" s="11"/>
      <c r="O27" s="10" t="str">
        <f t="shared" si="0"/>
        <v>x.</v>
      </c>
      <c r="P27" s="45">
        <f t="shared" si="1"/>
        <v>9</v>
      </c>
      <c r="Q27" s="45" t="str">
        <f t="shared" si="2"/>
        <v>,</v>
      </c>
      <c r="R27" s="45">
        <f t="shared" si="3"/>
        <v>-7</v>
      </c>
      <c r="S27" s="45" t="str">
        <f t="shared" si="4"/>
        <v>,</v>
      </c>
      <c r="T27" s="45">
        <f t="shared" si="5"/>
        <v>6</v>
      </c>
      <c r="U27" s="45" t="str">
        <f t="shared" si="6"/>
        <v>,</v>
      </c>
      <c r="V27" s="45">
        <f t="shared" si="7"/>
        <v>-1</v>
      </c>
      <c r="W27" s="45"/>
      <c r="X27" s="71"/>
      <c r="Y27" s="71"/>
      <c r="Z27" s="72"/>
      <c r="AA27" s="71"/>
      <c r="AB27" s="11"/>
      <c r="AC27" s="10" t="str">
        <f t="shared" si="8"/>
        <v>x.</v>
      </c>
      <c r="AD27" s="45">
        <f t="shared" si="9"/>
        <v>9</v>
      </c>
      <c r="AE27" s="45" t="str">
        <f t="shared" si="10"/>
        <v>,</v>
      </c>
      <c r="AF27" s="45">
        <f t="shared" si="11"/>
        <v>-7</v>
      </c>
      <c r="AG27" s="45" t="str">
        <f t="shared" si="12"/>
        <v>,</v>
      </c>
      <c r="AH27" s="45">
        <f t="shared" si="13"/>
        <v>6</v>
      </c>
      <c r="AI27" s="45" t="str">
        <f t="shared" si="14"/>
        <v>,</v>
      </c>
      <c r="AJ27" s="45">
        <f t="shared" si="15"/>
        <v>-1</v>
      </c>
      <c r="AK27" s="45"/>
      <c r="AL27" s="71"/>
      <c r="AM27" s="71"/>
      <c r="AN27" s="72"/>
      <c r="AO27" s="71"/>
    </row>
    <row r="28" spans="1:41" ht="17.25" customHeight="1">
      <c r="A28" s="10" t="s">
        <v>24</v>
      </c>
      <c r="B28" s="40">
        <f ca="1" t="shared" si="16"/>
        <v>1</v>
      </c>
      <c r="C28" s="43" t="s">
        <v>33</v>
      </c>
      <c r="D28" s="40">
        <f ca="1" t="shared" si="17"/>
        <v>-1</v>
      </c>
      <c r="E28" s="44" t="s">
        <v>33</v>
      </c>
      <c r="F28" s="40">
        <f ca="1" t="shared" si="18"/>
        <v>-8</v>
      </c>
      <c r="G28" s="38" t="s">
        <v>33</v>
      </c>
      <c r="H28" s="40">
        <f ca="1" t="shared" si="19"/>
        <v>-3</v>
      </c>
      <c r="I28" s="40"/>
      <c r="J28" s="71"/>
      <c r="K28" s="71"/>
      <c r="L28" s="72"/>
      <c r="M28" s="71"/>
      <c r="N28" s="11"/>
      <c r="O28" s="10" t="str">
        <f t="shared" si="0"/>
        <v>y.</v>
      </c>
      <c r="P28" s="45">
        <f t="shared" si="1"/>
        <v>1</v>
      </c>
      <c r="Q28" s="45" t="str">
        <f t="shared" si="2"/>
        <v>,</v>
      </c>
      <c r="R28" s="45">
        <f t="shared" si="3"/>
        <v>-1</v>
      </c>
      <c r="S28" s="45" t="str">
        <f t="shared" si="4"/>
        <v>,</v>
      </c>
      <c r="T28" s="45">
        <f t="shared" si="5"/>
        <v>-8</v>
      </c>
      <c r="U28" s="45" t="str">
        <f t="shared" si="6"/>
        <v>,</v>
      </c>
      <c r="V28" s="45">
        <f t="shared" si="7"/>
        <v>-3</v>
      </c>
      <c r="W28" s="45"/>
      <c r="X28" s="71"/>
      <c r="Y28" s="71"/>
      <c r="Z28" s="72"/>
      <c r="AA28" s="71"/>
      <c r="AB28" s="11"/>
      <c r="AC28" s="10" t="str">
        <f t="shared" si="8"/>
        <v>y.</v>
      </c>
      <c r="AD28" s="45">
        <f t="shared" si="9"/>
        <v>1</v>
      </c>
      <c r="AE28" s="45" t="str">
        <f t="shared" si="10"/>
        <v>,</v>
      </c>
      <c r="AF28" s="45">
        <f t="shared" si="11"/>
        <v>-1</v>
      </c>
      <c r="AG28" s="45" t="str">
        <f t="shared" si="12"/>
        <v>,</v>
      </c>
      <c r="AH28" s="45">
        <f t="shared" si="13"/>
        <v>-8</v>
      </c>
      <c r="AI28" s="45" t="str">
        <f t="shared" si="14"/>
        <v>,</v>
      </c>
      <c r="AJ28" s="45">
        <f t="shared" si="15"/>
        <v>-3</v>
      </c>
      <c r="AK28" s="45"/>
      <c r="AL28" s="71"/>
      <c r="AM28" s="71"/>
      <c r="AN28" s="72"/>
      <c r="AO28" s="71"/>
    </row>
    <row r="29" spans="1:41" ht="17.25" customHeight="1">
      <c r="A29" s="10" t="s">
        <v>25</v>
      </c>
      <c r="B29" s="40">
        <f ca="1" t="shared" si="16"/>
        <v>6</v>
      </c>
      <c r="C29" s="43" t="s">
        <v>33</v>
      </c>
      <c r="D29" s="40">
        <f ca="1" t="shared" si="17"/>
        <v>0</v>
      </c>
      <c r="E29" s="44" t="s">
        <v>33</v>
      </c>
      <c r="F29" s="40">
        <f ca="1" t="shared" si="18"/>
        <v>3</v>
      </c>
      <c r="G29" s="38" t="s">
        <v>33</v>
      </c>
      <c r="H29" s="40">
        <f ca="1" t="shared" si="19"/>
        <v>-1</v>
      </c>
      <c r="I29" s="40"/>
      <c r="J29" s="71"/>
      <c r="K29" s="71"/>
      <c r="L29" s="72"/>
      <c r="M29" s="71"/>
      <c r="N29" s="11"/>
      <c r="O29" s="10" t="str">
        <f t="shared" si="0"/>
        <v>z.</v>
      </c>
      <c r="P29" s="45">
        <f t="shared" si="1"/>
        <v>6</v>
      </c>
      <c r="Q29" s="45" t="str">
        <f t="shared" si="2"/>
        <v>,</v>
      </c>
      <c r="R29" s="45">
        <f t="shared" si="3"/>
        <v>0</v>
      </c>
      <c r="S29" s="45" t="str">
        <f t="shared" si="4"/>
        <v>,</v>
      </c>
      <c r="T29" s="45">
        <f t="shared" si="5"/>
        <v>3</v>
      </c>
      <c r="U29" s="45" t="str">
        <f t="shared" si="6"/>
        <v>,</v>
      </c>
      <c r="V29" s="45">
        <f t="shared" si="7"/>
        <v>-1</v>
      </c>
      <c r="W29" s="45"/>
      <c r="X29" s="71"/>
      <c r="Y29" s="71"/>
      <c r="Z29" s="72"/>
      <c r="AA29" s="71"/>
      <c r="AB29" s="11"/>
      <c r="AC29" s="10" t="str">
        <f t="shared" si="8"/>
        <v>z.</v>
      </c>
      <c r="AD29" s="45">
        <f t="shared" si="9"/>
        <v>6</v>
      </c>
      <c r="AE29" s="45" t="str">
        <f t="shared" si="10"/>
        <v>,</v>
      </c>
      <c r="AF29" s="45">
        <f t="shared" si="11"/>
        <v>0</v>
      </c>
      <c r="AG29" s="45" t="str">
        <f t="shared" si="12"/>
        <v>,</v>
      </c>
      <c r="AH29" s="45">
        <f t="shared" si="13"/>
        <v>3</v>
      </c>
      <c r="AI29" s="45" t="str">
        <f t="shared" si="14"/>
        <v>,</v>
      </c>
      <c r="AJ29" s="45">
        <f t="shared" si="15"/>
        <v>-1</v>
      </c>
      <c r="AK29" s="45"/>
      <c r="AL29" s="71"/>
      <c r="AM29" s="71"/>
      <c r="AN29" s="72"/>
      <c r="AO29" s="71"/>
    </row>
    <row r="30" spans="1:41" ht="17.25" customHeight="1">
      <c r="A30" s="10" t="s">
        <v>26</v>
      </c>
      <c r="B30" s="40">
        <f ca="1" t="shared" si="16"/>
        <v>-1</v>
      </c>
      <c r="C30" s="43" t="s">
        <v>33</v>
      </c>
      <c r="D30" s="40">
        <f ca="1" t="shared" si="17"/>
        <v>0</v>
      </c>
      <c r="E30" s="44" t="s">
        <v>33</v>
      </c>
      <c r="F30" s="40">
        <f ca="1" t="shared" si="18"/>
        <v>7</v>
      </c>
      <c r="G30" s="38" t="s">
        <v>33</v>
      </c>
      <c r="H30" s="40">
        <f ca="1" t="shared" si="19"/>
        <v>9</v>
      </c>
      <c r="I30" s="40"/>
      <c r="J30" s="71"/>
      <c r="K30" s="71"/>
      <c r="L30" s="72"/>
      <c r="M30" s="71"/>
      <c r="N30" s="11"/>
      <c r="O30" s="10" t="str">
        <f t="shared" si="0"/>
        <v>aa.</v>
      </c>
      <c r="P30" s="45">
        <f t="shared" si="1"/>
        <v>-1</v>
      </c>
      <c r="Q30" s="45" t="str">
        <f t="shared" si="2"/>
        <v>,</v>
      </c>
      <c r="R30" s="45">
        <f t="shared" si="3"/>
        <v>0</v>
      </c>
      <c r="S30" s="45" t="str">
        <f t="shared" si="4"/>
        <v>,</v>
      </c>
      <c r="T30" s="45">
        <f t="shared" si="5"/>
        <v>7</v>
      </c>
      <c r="U30" s="45" t="str">
        <f t="shared" si="6"/>
        <v>,</v>
      </c>
      <c r="V30" s="45">
        <f t="shared" si="7"/>
        <v>9</v>
      </c>
      <c r="W30" s="45"/>
      <c r="X30" s="71"/>
      <c r="Y30" s="71"/>
      <c r="Z30" s="72"/>
      <c r="AA30" s="71"/>
      <c r="AB30" s="11"/>
      <c r="AC30" s="10" t="str">
        <f t="shared" si="8"/>
        <v>aa.</v>
      </c>
      <c r="AD30" s="45">
        <f t="shared" si="9"/>
        <v>-1</v>
      </c>
      <c r="AE30" s="45" t="str">
        <f t="shared" si="10"/>
        <v>,</v>
      </c>
      <c r="AF30" s="45">
        <f t="shared" si="11"/>
        <v>0</v>
      </c>
      <c r="AG30" s="45" t="str">
        <f t="shared" si="12"/>
        <v>,</v>
      </c>
      <c r="AH30" s="45">
        <f t="shared" si="13"/>
        <v>7</v>
      </c>
      <c r="AI30" s="45" t="str">
        <f t="shared" si="14"/>
        <v>,</v>
      </c>
      <c r="AJ30" s="45">
        <f t="shared" si="15"/>
        <v>9</v>
      </c>
      <c r="AK30" s="45"/>
      <c r="AL30" s="71"/>
      <c r="AM30" s="71"/>
      <c r="AN30" s="72"/>
      <c r="AO30" s="71"/>
    </row>
    <row r="31" spans="1:41" ht="17.25" customHeight="1">
      <c r="A31" s="10" t="s">
        <v>27</v>
      </c>
      <c r="B31" s="40">
        <f ca="1" t="shared" si="16"/>
        <v>-6</v>
      </c>
      <c r="C31" s="43" t="s">
        <v>33</v>
      </c>
      <c r="D31" s="40">
        <f ca="1" t="shared" si="17"/>
        <v>-9</v>
      </c>
      <c r="E31" s="44" t="s">
        <v>33</v>
      </c>
      <c r="F31" s="40">
        <f ca="1" t="shared" si="18"/>
        <v>-8</v>
      </c>
      <c r="G31" s="38" t="s">
        <v>33</v>
      </c>
      <c r="H31" s="40">
        <f ca="1" t="shared" si="19"/>
        <v>9</v>
      </c>
      <c r="I31" s="40"/>
      <c r="J31" s="71"/>
      <c r="K31" s="71"/>
      <c r="L31" s="72"/>
      <c r="M31" s="71"/>
      <c r="N31" s="11"/>
      <c r="O31" s="10" t="str">
        <f t="shared" si="0"/>
        <v>ab.</v>
      </c>
      <c r="P31" s="45">
        <f t="shared" si="1"/>
        <v>-6</v>
      </c>
      <c r="Q31" s="45" t="str">
        <f t="shared" si="2"/>
        <v>,</v>
      </c>
      <c r="R31" s="45">
        <f t="shared" si="3"/>
        <v>-9</v>
      </c>
      <c r="S31" s="45" t="str">
        <f t="shared" si="4"/>
        <v>,</v>
      </c>
      <c r="T31" s="45">
        <f t="shared" si="5"/>
        <v>-8</v>
      </c>
      <c r="U31" s="45" t="str">
        <f t="shared" si="6"/>
        <v>,</v>
      </c>
      <c r="V31" s="45">
        <f t="shared" si="7"/>
        <v>9</v>
      </c>
      <c r="W31" s="45"/>
      <c r="X31" s="71"/>
      <c r="Y31" s="71"/>
      <c r="Z31" s="72"/>
      <c r="AA31" s="71"/>
      <c r="AB31" s="11"/>
      <c r="AC31" s="10" t="str">
        <f t="shared" si="8"/>
        <v>ab.</v>
      </c>
      <c r="AD31" s="45">
        <f t="shared" si="9"/>
        <v>-6</v>
      </c>
      <c r="AE31" s="45" t="str">
        <f t="shared" si="10"/>
        <v>,</v>
      </c>
      <c r="AF31" s="45">
        <f t="shared" si="11"/>
        <v>-9</v>
      </c>
      <c r="AG31" s="45" t="str">
        <f t="shared" si="12"/>
        <v>,</v>
      </c>
      <c r="AH31" s="45">
        <f t="shared" si="13"/>
        <v>-8</v>
      </c>
      <c r="AI31" s="45" t="str">
        <f t="shared" si="14"/>
        <v>,</v>
      </c>
      <c r="AJ31" s="45">
        <f t="shared" si="15"/>
        <v>9</v>
      </c>
      <c r="AK31" s="45"/>
      <c r="AL31" s="71"/>
      <c r="AM31" s="71"/>
      <c r="AN31" s="72"/>
      <c r="AO31" s="71"/>
    </row>
    <row r="32" spans="1:41" ht="17.25" customHeight="1">
      <c r="A32" s="10" t="s">
        <v>28</v>
      </c>
      <c r="B32" s="40">
        <f ca="1" t="shared" si="16"/>
        <v>0</v>
      </c>
      <c r="C32" s="43" t="s">
        <v>33</v>
      </c>
      <c r="D32" s="40">
        <f ca="1" t="shared" si="17"/>
        <v>-4</v>
      </c>
      <c r="E32" s="44" t="s">
        <v>33</v>
      </c>
      <c r="F32" s="40">
        <f ca="1" t="shared" si="18"/>
        <v>5</v>
      </c>
      <c r="G32" s="38" t="s">
        <v>33</v>
      </c>
      <c r="H32" s="40">
        <f ca="1" t="shared" si="19"/>
        <v>8</v>
      </c>
      <c r="I32" s="40"/>
      <c r="J32" s="71"/>
      <c r="K32" s="71"/>
      <c r="L32" s="72"/>
      <c r="M32" s="71"/>
      <c r="N32" s="11"/>
      <c r="O32" s="10" t="str">
        <f t="shared" si="0"/>
        <v>ac.</v>
      </c>
      <c r="P32" s="45">
        <f t="shared" si="1"/>
        <v>0</v>
      </c>
      <c r="Q32" s="45" t="str">
        <f t="shared" si="2"/>
        <v>,</v>
      </c>
      <c r="R32" s="45">
        <f t="shared" si="3"/>
        <v>-4</v>
      </c>
      <c r="S32" s="45" t="str">
        <f t="shared" si="4"/>
        <v>,</v>
      </c>
      <c r="T32" s="45">
        <f t="shared" si="5"/>
        <v>5</v>
      </c>
      <c r="U32" s="45" t="str">
        <f t="shared" si="6"/>
        <v>,</v>
      </c>
      <c r="V32" s="45">
        <f t="shared" si="7"/>
        <v>8</v>
      </c>
      <c r="W32" s="45"/>
      <c r="X32" s="71"/>
      <c r="Y32" s="71"/>
      <c r="Z32" s="72"/>
      <c r="AA32" s="71"/>
      <c r="AB32" s="11"/>
      <c r="AC32" s="10" t="str">
        <f t="shared" si="8"/>
        <v>ac.</v>
      </c>
      <c r="AD32" s="45">
        <f t="shared" si="9"/>
        <v>0</v>
      </c>
      <c r="AE32" s="45" t="str">
        <f t="shared" si="10"/>
        <v>,</v>
      </c>
      <c r="AF32" s="45">
        <f t="shared" si="11"/>
        <v>-4</v>
      </c>
      <c r="AG32" s="45" t="str">
        <f t="shared" si="12"/>
        <v>,</v>
      </c>
      <c r="AH32" s="45">
        <f t="shared" si="13"/>
        <v>5</v>
      </c>
      <c r="AI32" s="45" t="str">
        <f t="shared" si="14"/>
        <v>,</v>
      </c>
      <c r="AJ32" s="45">
        <f t="shared" si="15"/>
        <v>8</v>
      </c>
      <c r="AK32" s="45"/>
      <c r="AL32" s="71"/>
      <c r="AM32" s="71"/>
      <c r="AN32" s="72"/>
      <c r="AO32" s="71"/>
    </row>
    <row r="33" spans="1:41" ht="17.25" customHeight="1">
      <c r="A33" s="10" t="s">
        <v>29</v>
      </c>
      <c r="B33" s="40">
        <f ca="1" t="shared" si="16"/>
        <v>-2</v>
      </c>
      <c r="C33" s="43" t="s">
        <v>33</v>
      </c>
      <c r="D33" s="40">
        <f ca="1" t="shared" si="17"/>
        <v>4</v>
      </c>
      <c r="E33" s="44" t="s">
        <v>33</v>
      </c>
      <c r="F33" s="40">
        <f ca="1" t="shared" si="18"/>
        <v>4</v>
      </c>
      <c r="G33" s="38" t="s">
        <v>33</v>
      </c>
      <c r="H33" s="40">
        <f ca="1" t="shared" si="19"/>
        <v>-9</v>
      </c>
      <c r="I33" s="40"/>
      <c r="J33" s="71"/>
      <c r="K33" s="71"/>
      <c r="L33" s="72"/>
      <c r="M33" s="71"/>
      <c r="N33" s="11"/>
      <c r="O33" s="10" t="str">
        <f t="shared" si="0"/>
        <v>ad.</v>
      </c>
      <c r="P33" s="45">
        <f t="shared" si="1"/>
        <v>-2</v>
      </c>
      <c r="Q33" s="45" t="str">
        <f t="shared" si="2"/>
        <v>,</v>
      </c>
      <c r="R33" s="45">
        <f t="shared" si="3"/>
        <v>4</v>
      </c>
      <c r="S33" s="45" t="str">
        <f t="shared" si="4"/>
        <v>,</v>
      </c>
      <c r="T33" s="45">
        <f t="shared" si="5"/>
        <v>4</v>
      </c>
      <c r="U33" s="45" t="str">
        <f t="shared" si="6"/>
        <v>,</v>
      </c>
      <c r="V33" s="45">
        <f t="shared" si="7"/>
        <v>-9</v>
      </c>
      <c r="W33" s="45"/>
      <c r="X33" s="71"/>
      <c r="Y33" s="71"/>
      <c r="Z33" s="72"/>
      <c r="AA33" s="71"/>
      <c r="AB33" s="11"/>
      <c r="AC33" s="10" t="str">
        <f t="shared" si="8"/>
        <v>ad.</v>
      </c>
      <c r="AD33" s="45">
        <f t="shared" si="9"/>
        <v>-2</v>
      </c>
      <c r="AE33" s="45" t="str">
        <f t="shared" si="10"/>
        <v>,</v>
      </c>
      <c r="AF33" s="45">
        <f t="shared" si="11"/>
        <v>4</v>
      </c>
      <c r="AG33" s="45" t="str">
        <f t="shared" si="12"/>
        <v>,</v>
      </c>
      <c r="AH33" s="45">
        <f t="shared" si="13"/>
        <v>4</v>
      </c>
      <c r="AI33" s="45" t="str">
        <f t="shared" si="14"/>
        <v>,</v>
      </c>
      <c r="AJ33" s="45">
        <f t="shared" si="15"/>
        <v>-9</v>
      </c>
      <c r="AK33" s="45"/>
      <c r="AL33" s="71"/>
      <c r="AM33" s="71"/>
      <c r="AN33" s="72"/>
      <c r="AO33" s="71"/>
    </row>
    <row r="34" spans="1:35" ht="15.75">
      <c r="A34" s="46"/>
      <c r="B34" s="47"/>
      <c r="C34" s="47"/>
      <c r="D34" s="47"/>
      <c r="E34" s="47"/>
      <c r="F34" s="47"/>
      <c r="G34" s="47"/>
      <c r="O34" s="46"/>
      <c r="P34" s="47"/>
      <c r="Q34" s="47"/>
      <c r="R34" s="47"/>
      <c r="S34" s="47"/>
      <c r="T34" s="47"/>
      <c r="U34" s="47"/>
      <c r="AC34" s="46"/>
      <c r="AD34" s="47"/>
      <c r="AE34" s="47"/>
      <c r="AF34" s="47"/>
      <c r="AG34" s="47"/>
      <c r="AH34" s="47"/>
      <c r="AI34" s="4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2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421875" style="119" customWidth="1"/>
    <col min="2" max="2" width="1.421875" style="119" customWidth="1"/>
    <col min="3" max="5" width="1.8515625" style="119" customWidth="1"/>
    <col min="6" max="6" width="5.57421875" style="119" customWidth="1"/>
    <col min="7" max="9" width="1.8515625" style="119" customWidth="1"/>
    <col min="10" max="10" width="7.140625" style="119" customWidth="1"/>
    <col min="11" max="11" width="4.421875" style="119" customWidth="1"/>
    <col min="12" max="12" width="1.421875" style="119" customWidth="1"/>
    <col min="13" max="15" width="1.8515625" style="119" customWidth="1"/>
    <col min="16" max="16" width="5.57421875" style="119" customWidth="1"/>
    <col min="17" max="19" width="1.8515625" style="119" customWidth="1"/>
    <col min="20" max="20" width="7.140625" style="119" customWidth="1"/>
    <col min="21" max="21" width="4.421875" style="119" customWidth="1"/>
    <col min="22" max="22" width="1.421875" style="119" customWidth="1"/>
    <col min="23" max="25" width="1.8515625" style="119" customWidth="1"/>
    <col min="26" max="26" width="5.57421875" style="119" customWidth="1"/>
    <col min="27" max="29" width="1.8515625" style="119" customWidth="1"/>
    <col min="30" max="30" width="7.140625" style="119" customWidth="1"/>
    <col min="31" max="31" width="4.421875" style="119" customWidth="1"/>
    <col min="32" max="32" width="1.421875" style="119" customWidth="1"/>
    <col min="33" max="35" width="1.8515625" style="119" customWidth="1"/>
    <col min="36" max="36" width="5.57421875" style="119" customWidth="1"/>
    <col min="37" max="39" width="1.8515625" style="119" customWidth="1"/>
    <col min="40" max="40" width="4.28125" style="119" customWidth="1"/>
    <col min="41" max="41" width="4.421875" style="119" customWidth="1"/>
    <col min="42" max="42" width="1.421875" style="119" customWidth="1"/>
    <col min="43" max="45" width="1.8515625" style="119" customWidth="1"/>
    <col min="46" max="46" width="6.421875" style="119" customWidth="1"/>
    <col min="47" max="49" width="1.8515625" style="119" customWidth="1"/>
    <col min="50" max="56" width="6.140625" style="119" customWidth="1"/>
    <col min="57" max="70" width="6.140625" style="121" customWidth="1"/>
    <col min="71" max="16384" width="9.140625" style="121" customWidth="1"/>
  </cols>
  <sheetData>
    <row r="1" spans="1:56" s="116" customFormat="1" ht="12.7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 t="s">
        <v>30</v>
      </c>
      <c r="L1" s="68"/>
      <c r="M1" s="68"/>
      <c r="N1" s="68"/>
      <c r="O1" s="68"/>
      <c r="P1" s="68"/>
      <c r="Q1" s="68"/>
      <c r="R1" s="68"/>
      <c r="S1" s="68"/>
      <c r="T1" s="68"/>
      <c r="U1" s="68" t="s">
        <v>30</v>
      </c>
      <c r="V1" s="68"/>
      <c r="W1" s="68"/>
      <c r="X1" s="68"/>
      <c r="Y1" s="68"/>
      <c r="Z1" s="68"/>
      <c r="AA1" s="68"/>
      <c r="AB1" s="68"/>
      <c r="AC1" s="68"/>
      <c r="AD1" s="68"/>
      <c r="AE1" s="68" t="s">
        <v>30</v>
      </c>
      <c r="AF1" s="68"/>
      <c r="AG1" s="68"/>
      <c r="AH1" s="68"/>
      <c r="AI1" s="68"/>
      <c r="AJ1" s="68"/>
      <c r="AK1" s="68"/>
      <c r="AL1" s="68"/>
      <c r="AM1" s="68"/>
      <c r="AN1" s="68"/>
      <c r="AO1" s="68" t="s">
        <v>30</v>
      </c>
      <c r="AP1" s="68"/>
      <c r="AQ1" s="68"/>
      <c r="AR1" s="68"/>
      <c r="AS1" s="68"/>
      <c r="AT1" s="68"/>
      <c r="AU1" s="68"/>
      <c r="AV1" s="68"/>
      <c r="AW1" s="68"/>
      <c r="AX1" s="115"/>
      <c r="AY1" s="115"/>
      <c r="AZ1" s="115"/>
      <c r="BA1" s="115"/>
      <c r="BB1" s="115"/>
      <c r="BC1" s="115"/>
      <c r="BD1" s="115"/>
    </row>
    <row r="2" spans="1:56" s="117" customFormat="1" ht="23.25" customHeight="1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 t="s">
        <v>32</v>
      </c>
      <c r="L2" s="100"/>
      <c r="M2" s="100"/>
      <c r="N2" s="100"/>
      <c r="O2" s="100"/>
      <c r="P2" s="100"/>
      <c r="Q2" s="100"/>
      <c r="R2" s="100"/>
      <c r="S2" s="100"/>
      <c r="T2" s="100"/>
      <c r="U2" s="100" t="s">
        <v>32</v>
      </c>
      <c r="V2" s="100"/>
      <c r="W2" s="100"/>
      <c r="X2" s="100"/>
      <c r="Y2" s="100"/>
      <c r="Z2" s="100"/>
      <c r="AA2" s="100"/>
      <c r="AB2" s="100"/>
      <c r="AC2" s="100"/>
      <c r="AD2" s="100"/>
      <c r="AE2" s="100" t="s">
        <v>32</v>
      </c>
      <c r="AF2" s="100"/>
      <c r="AG2" s="100"/>
      <c r="AH2" s="100"/>
      <c r="AI2" s="100"/>
      <c r="AJ2" s="100"/>
      <c r="AK2" s="100"/>
      <c r="AL2" s="100"/>
      <c r="AM2" s="100"/>
      <c r="AN2" s="100"/>
      <c r="AO2" s="100" t="s">
        <v>32</v>
      </c>
      <c r="AP2" s="100"/>
      <c r="AQ2" s="100"/>
      <c r="AR2" s="100"/>
      <c r="AS2" s="100"/>
      <c r="AT2" s="100"/>
      <c r="AU2" s="100"/>
      <c r="AV2" s="100"/>
      <c r="AW2" s="100"/>
      <c r="AX2" s="57"/>
      <c r="AY2" s="57"/>
      <c r="AZ2" s="57"/>
      <c r="BA2" s="57"/>
      <c r="BB2" s="57"/>
      <c r="BC2" s="57"/>
      <c r="BD2" s="57"/>
    </row>
    <row r="3" spans="1:57" s="117" customFormat="1" ht="15.75" customHeight="1">
      <c r="A3" s="100" t="s">
        <v>81</v>
      </c>
      <c r="B3" s="100"/>
      <c r="C3" s="100"/>
      <c r="D3" s="100"/>
      <c r="E3" s="100"/>
      <c r="F3" s="100"/>
      <c r="G3" s="100"/>
      <c r="H3" s="100"/>
      <c r="I3" s="100"/>
      <c r="J3" s="100"/>
      <c r="K3" s="100" t="s">
        <v>81</v>
      </c>
      <c r="L3" s="100"/>
      <c r="M3" s="100"/>
      <c r="N3" s="100"/>
      <c r="O3" s="100"/>
      <c r="P3" s="100"/>
      <c r="Q3" s="100"/>
      <c r="R3" s="100"/>
      <c r="S3" s="100"/>
      <c r="T3" s="100"/>
      <c r="U3" s="100" t="s">
        <v>81</v>
      </c>
      <c r="V3" s="100"/>
      <c r="W3" s="100"/>
      <c r="X3" s="100"/>
      <c r="Y3" s="100"/>
      <c r="Z3" s="100"/>
      <c r="AA3" s="100"/>
      <c r="AB3" s="100"/>
      <c r="AC3" s="100"/>
      <c r="AD3" s="100"/>
      <c r="AE3" s="100" t="s">
        <v>81</v>
      </c>
      <c r="AF3" s="100"/>
      <c r="AG3" s="100"/>
      <c r="AH3" s="100"/>
      <c r="AI3" s="100"/>
      <c r="AJ3" s="100"/>
      <c r="AK3" s="100"/>
      <c r="AL3" s="100"/>
      <c r="AM3" s="100"/>
      <c r="AN3" s="100"/>
      <c r="AO3" s="100" t="s">
        <v>81</v>
      </c>
      <c r="AP3" s="100"/>
      <c r="AQ3" s="100"/>
      <c r="AR3" s="100"/>
      <c r="AS3" s="100"/>
      <c r="AT3" s="100"/>
      <c r="AU3" s="100"/>
      <c r="AV3" s="100"/>
      <c r="AW3" s="100"/>
      <c r="AX3" s="57"/>
      <c r="AY3" s="57"/>
      <c r="AZ3" s="57"/>
      <c r="BA3" s="57"/>
      <c r="BB3" s="57"/>
      <c r="BC3" s="57"/>
      <c r="BD3" s="57"/>
      <c r="BE3" s="118"/>
    </row>
    <row r="4" spans="1:62" ht="9" customHeight="1">
      <c r="A4" s="114" t="s">
        <v>0</v>
      </c>
      <c r="B4" s="114"/>
      <c r="C4" s="104">
        <f ca="1">IF(RAND()&lt;0.5,"•","")</f>
      </c>
      <c r="D4" s="105" t="str">
        <f aca="true" ca="1" t="shared" si="0" ref="D4:E20">IF(RAND()&lt;0.5,"•","")</f>
        <v>•</v>
      </c>
      <c r="E4" s="106">
        <f ca="1" t="shared" si="0"/>
      </c>
      <c r="F4" s="126"/>
      <c r="G4" s="104">
        <f ca="1">IF(RAND()&lt;0.5,"•","")</f>
      </c>
      <c r="H4" s="105">
        <f aca="true" ca="1" t="shared" si="1" ref="H4:I20">IF(RAND()&lt;0.5,"•","")</f>
      </c>
      <c r="I4" s="106" t="str">
        <f ca="1" t="shared" si="1"/>
        <v>•</v>
      </c>
      <c r="J4" s="68"/>
      <c r="K4" s="114" t="s">
        <v>0</v>
      </c>
      <c r="L4" s="114"/>
      <c r="M4" s="104">
        <f aca="true" t="shared" si="2" ref="M4:O6">C4</f>
      </c>
      <c r="N4" s="105" t="str">
        <f t="shared" si="2"/>
        <v>•</v>
      </c>
      <c r="O4" s="106">
        <f t="shared" si="2"/>
      </c>
      <c r="P4" s="126"/>
      <c r="Q4" s="104">
        <f>G4</f>
      </c>
      <c r="R4" s="105">
        <f>H4</f>
      </c>
      <c r="S4" s="106" t="str">
        <f>I4</f>
        <v>•</v>
      </c>
      <c r="T4" s="68"/>
      <c r="U4" s="114" t="s">
        <v>0</v>
      </c>
      <c r="V4" s="114"/>
      <c r="W4" s="104">
        <f aca="true" t="shared" si="3" ref="W4:Y6">M4</f>
      </c>
      <c r="X4" s="105" t="str">
        <f t="shared" si="3"/>
        <v>•</v>
      </c>
      <c r="Y4" s="106">
        <f t="shared" si="3"/>
      </c>
      <c r="Z4" s="126"/>
      <c r="AA4" s="104">
        <f>G4</f>
      </c>
      <c r="AB4" s="105">
        <f>H4</f>
      </c>
      <c r="AC4" s="106" t="str">
        <f>I4</f>
        <v>•</v>
      </c>
      <c r="AD4" s="68"/>
      <c r="AE4" s="114" t="s">
        <v>0</v>
      </c>
      <c r="AF4" s="114"/>
      <c r="AG4" s="104">
        <f aca="true" t="shared" si="4" ref="AG4:AI6">W4</f>
      </c>
      <c r="AH4" s="105" t="str">
        <f t="shared" si="4"/>
        <v>•</v>
      </c>
      <c r="AI4" s="106">
        <f t="shared" si="4"/>
      </c>
      <c r="AJ4" s="126"/>
      <c r="AK4" s="104">
        <f>AA4</f>
      </c>
      <c r="AL4" s="105">
        <f>AB4</f>
      </c>
      <c r="AM4" s="106" t="str">
        <f>AC4</f>
        <v>•</v>
      </c>
      <c r="AN4" s="68"/>
      <c r="AO4" s="114" t="s">
        <v>0</v>
      </c>
      <c r="AP4" s="114"/>
      <c r="AQ4" s="104">
        <f aca="true" t="shared" si="5" ref="AQ4:AS6">AG4</f>
      </c>
      <c r="AR4" s="105" t="str">
        <f t="shared" si="5"/>
        <v>•</v>
      </c>
      <c r="AS4" s="106">
        <f t="shared" si="5"/>
      </c>
      <c r="AT4" s="126"/>
      <c r="AU4" s="104">
        <f>AK4</f>
      </c>
      <c r="AV4" s="105">
        <f aca="true" t="shared" si="6" ref="AV4:AV58">AL4</f>
      </c>
      <c r="AW4" s="106" t="str">
        <f aca="true" t="shared" si="7" ref="AW4:AW58">AM4</f>
        <v>•</v>
      </c>
      <c r="AY4" s="120"/>
      <c r="AZ4" s="115"/>
      <c r="BB4" s="120"/>
      <c r="BC4" s="115"/>
      <c r="BJ4" s="122"/>
    </row>
    <row r="5" spans="1:55" ht="9" customHeight="1">
      <c r="A5" s="114"/>
      <c r="B5" s="114"/>
      <c r="C5" s="108">
        <f aca="true" ca="1" t="shared" si="8" ref="C5:C14">IF(RAND()&lt;0.5,"•","")</f>
      </c>
      <c r="D5" s="109" t="str">
        <f ca="1" t="shared" si="0"/>
        <v>•</v>
      </c>
      <c r="E5" s="110" t="str">
        <f ca="1" t="shared" si="0"/>
        <v>•</v>
      </c>
      <c r="F5" s="126"/>
      <c r="G5" s="108">
        <f aca="true" ca="1" t="shared" si="9" ref="G5:G14">IF(RAND()&lt;0.5,"•","")</f>
      </c>
      <c r="H5" s="109">
        <f ca="1" t="shared" si="1"/>
      </c>
      <c r="I5" s="110">
        <f ca="1" t="shared" si="1"/>
      </c>
      <c r="J5" s="68"/>
      <c r="K5" s="114"/>
      <c r="L5" s="114"/>
      <c r="M5" s="108">
        <f t="shared" si="2"/>
      </c>
      <c r="N5" s="109" t="str">
        <f t="shared" si="2"/>
        <v>•</v>
      </c>
      <c r="O5" s="110" t="str">
        <f t="shared" si="2"/>
        <v>•</v>
      </c>
      <c r="P5" s="126"/>
      <c r="Q5" s="108">
        <f aca="true" t="shared" si="10" ref="Q5:Q58">G5</f>
      </c>
      <c r="R5" s="109">
        <f aca="true" t="shared" si="11" ref="R5:R58">H5</f>
      </c>
      <c r="S5" s="110">
        <f aca="true" t="shared" si="12" ref="S5:S58">I5</f>
      </c>
      <c r="T5" s="68"/>
      <c r="U5" s="114"/>
      <c r="V5" s="114"/>
      <c r="W5" s="108">
        <f t="shared" si="3"/>
      </c>
      <c r="X5" s="109" t="str">
        <f t="shared" si="3"/>
        <v>•</v>
      </c>
      <c r="Y5" s="110" t="str">
        <f t="shared" si="3"/>
        <v>•</v>
      </c>
      <c r="Z5" s="126"/>
      <c r="AA5" s="108">
        <f aca="true" t="shared" si="13" ref="AA5:AA58">G5</f>
      </c>
      <c r="AB5" s="109">
        <f aca="true" t="shared" si="14" ref="AB5:AB58">H5</f>
      </c>
      <c r="AC5" s="110">
        <f aca="true" t="shared" si="15" ref="AC5:AC58">I5</f>
      </c>
      <c r="AD5" s="68"/>
      <c r="AE5" s="114"/>
      <c r="AF5" s="114"/>
      <c r="AG5" s="108">
        <f t="shared" si="4"/>
      </c>
      <c r="AH5" s="109" t="str">
        <f t="shared" si="4"/>
        <v>•</v>
      </c>
      <c r="AI5" s="110" t="str">
        <f t="shared" si="4"/>
        <v>•</v>
      </c>
      <c r="AJ5" s="126"/>
      <c r="AK5" s="108">
        <f aca="true" t="shared" si="16" ref="AK5:AK58">AA5</f>
      </c>
      <c r="AL5" s="109">
        <f aca="true" t="shared" si="17" ref="AL5:AL58">AB5</f>
      </c>
      <c r="AM5" s="110">
        <f aca="true" t="shared" si="18" ref="AM5:AM58">AC5</f>
      </c>
      <c r="AN5" s="68"/>
      <c r="AO5" s="114"/>
      <c r="AP5" s="114"/>
      <c r="AQ5" s="108">
        <f t="shared" si="5"/>
      </c>
      <c r="AR5" s="109" t="str">
        <f t="shared" si="5"/>
        <v>•</v>
      </c>
      <c r="AS5" s="110" t="str">
        <f t="shared" si="5"/>
        <v>•</v>
      </c>
      <c r="AT5" s="126"/>
      <c r="AU5" s="108">
        <f aca="true" t="shared" si="19" ref="AU5:AU58">AK5</f>
      </c>
      <c r="AV5" s="109">
        <f t="shared" si="6"/>
      </c>
      <c r="AW5" s="110">
        <f t="shared" si="7"/>
      </c>
      <c r="AY5" s="120"/>
      <c r="AZ5" s="115"/>
      <c r="BB5" s="120"/>
      <c r="BC5" s="115"/>
    </row>
    <row r="6" spans="1:55" ht="9" customHeight="1">
      <c r="A6" s="114"/>
      <c r="B6" s="114"/>
      <c r="C6" s="111">
        <f ca="1" t="shared" si="8"/>
      </c>
      <c r="D6" s="112" t="str">
        <f ca="1" t="shared" si="0"/>
        <v>•</v>
      </c>
      <c r="E6" s="113" t="str">
        <f ca="1" t="shared" si="0"/>
        <v>•</v>
      </c>
      <c r="F6" s="126"/>
      <c r="G6" s="111" t="str">
        <f ca="1" t="shared" si="9"/>
        <v>•</v>
      </c>
      <c r="H6" s="112">
        <f ca="1" t="shared" si="1"/>
      </c>
      <c r="I6" s="113" t="str">
        <f ca="1" t="shared" si="1"/>
        <v>•</v>
      </c>
      <c r="J6" s="68"/>
      <c r="K6" s="114"/>
      <c r="L6" s="114"/>
      <c r="M6" s="111">
        <f t="shared" si="2"/>
      </c>
      <c r="N6" s="112" t="str">
        <f t="shared" si="2"/>
        <v>•</v>
      </c>
      <c r="O6" s="113" t="str">
        <f t="shared" si="2"/>
        <v>•</v>
      </c>
      <c r="P6" s="126"/>
      <c r="Q6" s="111" t="str">
        <f t="shared" si="10"/>
        <v>•</v>
      </c>
      <c r="R6" s="112">
        <f t="shared" si="11"/>
      </c>
      <c r="S6" s="113" t="str">
        <f t="shared" si="12"/>
        <v>•</v>
      </c>
      <c r="T6" s="68"/>
      <c r="U6" s="114"/>
      <c r="V6" s="114"/>
      <c r="W6" s="111">
        <f t="shared" si="3"/>
      </c>
      <c r="X6" s="112" t="str">
        <f t="shared" si="3"/>
        <v>•</v>
      </c>
      <c r="Y6" s="113" t="str">
        <f t="shared" si="3"/>
        <v>•</v>
      </c>
      <c r="Z6" s="126"/>
      <c r="AA6" s="111" t="str">
        <f t="shared" si="13"/>
        <v>•</v>
      </c>
      <c r="AB6" s="112">
        <f t="shared" si="14"/>
      </c>
      <c r="AC6" s="113" t="str">
        <f t="shared" si="15"/>
        <v>•</v>
      </c>
      <c r="AD6" s="68"/>
      <c r="AE6" s="114"/>
      <c r="AF6" s="114"/>
      <c r="AG6" s="111">
        <f t="shared" si="4"/>
      </c>
      <c r="AH6" s="112" t="str">
        <f t="shared" si="4"/>
        <v>•</v>
      </c>
      <c r="AI6" s="113" t="str">
        <f t="shared" si="4"/>
        <v>•</v>
      </c>
      <c r="AJ6" s="126"/>
      <c r="AK6" s="111" t="str">
        <f t="shared" si="16"/>
        <v>•</v>
      </c>
      <c r="AL6" s="112">
        <f t="shared" si="17"/>
      </c>
      <c r="AM6" s="113" t="str">
        <f t="shared" si="18"/>
        <v>•</v>
      </c>
      <c r="AN6" s="68"/>
      <c r="AO6" s="114"/>
      <c r="AP6" s="114"/>
      <c r="AQ6" s="111">
        <f t="shared" si="5"/>
      </c>
      <c r="AR6" s="112" t="str">
        <f t="shared" si="5"/>
        <v>•</v>
      </c>
      <c r="AS6" s="113" t="str">
        <f t="shared" si="5"/>
        <v>•</v>
      </c>
      <c r="AT6" s="126"/>
      <c r="AU6" s="111" t="str">
        <f t="shared" si="19"/>
        <v>•</v>
      </c>
      <c r="AV6" s="112">
        <f t="shared" si="6"/>
      </c>
      <c r="AW6" s="113" t="str">
        <f t="shared" si="7"/>
        <v>•</v>
      </c>
      <c r="AY6" s="120"/>
      <c r="AZ6" s="115"/>
      <c r="BB6" s="120"/>
      <c r="BC6" s="115"/>
    </row>
    <row r="7" spans="1:55" ht="9" customHeight="1">
      <c r="A7" s="114"/>
      <c r="B7" s="114"/>
      <c r="C7" s="67"/>
      <c r="D7" s="68"/>
      <c r="E7" s="114"/>
      <c r="F7" s="67"/>
      <c r="G7" s="67"/>
      <c r="H7" s="68"/>
      <c r="I7" s="114"/>
      <c r="J7" s="68"/>
      <c r="K7" s="114"/>
      <c r="L7" s="114"/>
      <c r="M7" s="67"/>
      <c r="N7" s="68"/>
      <c r="O7" s="114"/>
      <c r="P7" s="67"/>
      <c r="Q7" s="67"/>
      <c r="R7" s="68"/>
      <c r="S7" s="114"/>
      <c r="T7" s="68"/>
      <c r="U7" s="114"/>
      <c r="V7" s="114"/>
      <c r="W7" s="67"/>
      <c r="X7" s="68"/>
      <c r="Y7" s="114"/>
      <c r="Z7" s="67"/>
      <c r="AA7" s="67"/>
      <c r="AB7" s="68"/>
      <c r="AC7" s="114"/>
      <c r="AD7" s="68"/>
      <c r="AE7" s="114"/>
      <c r="AF7" s="114"/>
      <c r="AG7" s="67"/>
      <c r="AH7" s="68"/>
      <c r="AI7" s="114"/>
      <c r="AJ7" s="67"/>
      <c r="AK7" s="67"/>
      <c r="AL7" s="68"/>
      <c r="AM7" s="114"/>
      <c r="AN7" s="68"/>
      <c r="AO7" s="114"/>
      <c r="AP7" s="114"/>
      <c r="AQ7" s="67"/>
      <c r="AR7" s="68"/>
      <c r="AS7" s="114"/>
      <c r="AT7" s="67"/>
      <c r="AU7" s="67"/>
      <c r="AV7" s="68"/>
      <c r="AW7" s="114"/>
      <c r="AY7" s="120"/>
      <c r="AZ7" s="115"/>
      <c r="BB7" s="120"/>
      <c r="BC7" s="115"/>
    </row>
    <row r="8" spans="1:55" ht="9" customHeight="1">
      <c r="A8" s="114" t="s">
        <v>1</v>
      </c>
      <c r="B8" s="114"/>
      <c r="C8" s="104">
        <f ca="1">IF(RAND()&lt;0.5,"•","")</f>
      </c>
      <c r="D8" s="105">
        <f ca="1" t="shared" si="0"/>
      </c>
      <c r="E8" s="106" t="str">
        <f ca="1" t="shared" si="0"/>
        <v>•</v>
      </c>
      <c r="F8" s="126"/>
      <c r="G8" s="104">
        <f ca="1">IF(RAND()&lt;0.5,"•","")</f>
      </c>
      <c r="H8" s="105" t="str">
        <f ca="1" t="shared" si="1"/>
        <v>•</v>
      </c>
      <c r="I8" s="106" t="str">
        <f ca="1" t="shared" si="1"/>
        <v>•</v>
      </c>
      <c r="J8" s="68"/>
      <c r="K8" s="114" t="s">
        <v>1</v>
      </c>
      <c r="L8" s="114"/>
      <c r="M8" s="104">
        <f aca="true" t="shared" si="20" ref="M8:O10">C8</f>
      </c>
      <c r="N8" s="105">
        <f t="shared" si="20"/>
      </c>
      <c r="O8" s="106" t="str">
        <f t="shared" si="20"/>
        <v>•</v>
      </c>
      <c r="P8" s="126"/>
      <c r="Q8" s="104">
        <f t="shared" si="10"/>
      </c>
      <c r="R8" s="105" t="str">
        <f t="shared" si="11"/>
        <v>•</v>
      </c>
      <c r="S8" s="106" t="str">
        <f t="shared" si="12"/>
        <v>•</v>
      </c>
      <c r="T8" s="68"/>
      <c r="U8" s="114" t="s">
        <v>1</v>
      </c>
      <c r="V8" s="114"/>
      <c r="W8" s="104">
        <f aca="true" t="shared" si="21" ref="W8:Y10">M8</f>
      </c>
      <c r="X8" s="105">
        <f t="shared" si="21"/>
      </c>
      <c r="Y8" s="106" t="str">
        <f t="shared" si="21"/>
        <v>•</v>
      </c>
      <c r="Z8" s="126"/>
      <c r="AA8" s="104">
        <f t="shared" si="13"/>
      </c>
      <c r="AB8" s="105" t="str">
        <f t="shared" si="14"/>
        <v>•</v>
      </c>
      <c r="AC8" s="106" t="str">
        <f t="shared" si="15"/>
        <v>•</v>
      </c>
      <c r="AD8" s="68"/>
      <c r="AE8" s="114" t="s">
        <v>1</v>
      </c>
      <c r="AF8" s="114"/>
      <c r="AG8" s="104">
        <f aca="true" t="shared" si="22" ref="AG8:AI10">W8</f>
      </c>
      <c r="AH8" s="105">
        <f t="shared" si="22"/>
      </c>
      <c r="AI8" s="106" t="str">
        <f t="shared" si="22"/>
        <v>•</v>
      </c>
      <c r="AJ8" s="126"/>
      <c r="AK8" s="104">
        <f t="shared" si="16"/>
      </c>
      <c r="AL8" s="105" t="str">
        <f t="shared" si="17"/>
        <v>•</v>
      </c>
      <c r="AM8" s="106" t="str">
        <f t="shared" si="18"/>
        <v>•</v>
      </c>
      <c r="AN8" s="68"/>
      <c r="AO8" s="114" t="s">
        <v>1</v>
      </c>
      <c r="AP8" s="114"/>
      <c r="AQ8" s="104">
        <f aca="true" t="shared" si="23" ref="AQ8:AS10">AG8</f>
      </c>
      <c r="AR8" s="105">
        <f t="shared" si="23"/>
      </c>
      <c r="AS8" s="106" t="str">
        <f t="shared" si="23"/>
        <v>•</v>
      </c>
      <c r="AT8" s="126"/>
      <c r="AU8" s="104">
        <f t="shared" si="19"/>
      </c>
      <c r="AV8" s="105" t="str">
        <f t="shared" si="6"/>
        <v>•</v>
      </c>
      <c r="AW8" s="106" t="str">
        <f t="shared" si="7"/>
        <v>•</v>
      </c>
      <c r="AY8" s="120"/>
      <c r="AZ8" s="115"/>
      <c r="BB8" s="120"/>
      <c r="BC8" s="115"/>
    </row>
    <row r="9" spans="1:55" ht="9" customHeight="1">
      <c r="A9" s="114"/>
      <c r="B9" s="114"/>
      <c r="C9" s="108" t="str">
        <f ca="1" t="shared" si="8"/>
        <v>•</v>
      </c>
      <c r="D9" s="109" t="str">
        <f ca="1" t="shared" si="0"/>
        <v>•</v>
      </c>
      <c r="E9" s="110">
        <f ca="1" t="shared" si="0"/>
      </c>
      <c r="F9" s="126"/>
      <c r="G9" s="108" t="str">
        <f ca="1" t="shared" si="9"/>
        <v>•</v>
      </c>
      <c r="H9" s="109" t="str">
        <f ca="1" t="shared" si="1"/>
        <v>•</v>
      </c>
      <c r="I9" s="110" t="str">
        <f ca="1" t="shared" si="1"/>
        <v>•</v>
      </c>
      <c r="J9" s="68"/>
      <c r="K9" s="114"/>
      <c r="L9" s="114"/>
      <c r="M9" s="108" t="str">
        <f t="shared" si="20"/>
        <v>•</v>
      </c>
      <c r="N9" s="109" t="str">
        <f t="shared" si="20"/>
        <v>•</v>
      </c>
      <c r="O9" s="110">
        <f t="shared" si="20"/>
      </c>
      <c r="P9" s="126"/>
      <c r="Q9" s="108" t="str">
        <f t="shared" si="10"/>
        <v>•</v>
      </c>
      <c r="R9" s="109" t="str">
        <f t="shared" si="11"/>
        <v>•</v>
      </c>
      <c r="S9" s="110" t="str">
        <f t="shared" si="12"/>
        <v>•</v>
      </c>
      <c r="T9" s="68"/>
      <c r="U9" s="114"/>
      <c r="V9" s="114"/>
      <c r="W9" s="108" t="str">
        <f t="shared" si="21"/>
        <v>•</v>
      </c>
      <c r="X9" s="109" t="str">
        <f t="shared" si="21"/>
        <v>•</v>
      </c>
      <c r="Y9" s="110">
        <f t="shared" si="21"/>
      </c>
      <c r="Z9" s="126"/>
      <c r="AA9" s="108" t="str">
        <f t="shared" si="13"/>
        <v>•</v>
      </c>
      <c r="AB9" s="109" t="str">
        <f t="shared" si="14"/>
        <v>•</v>
      </c>
      <c r="AC9" s="110" t="str">
        <f t="shared" si="15"/>
        <v>•</v>
      </c>
      <c r="AD9" s="68"/>
      <c r="AE9" s="114"/>
      <c r="AF9" s="114"/>
      <c r="AG9" s="108" t="str">
        <f t="shared" si="22"/>
        <v>•</v>
      </c>
      <c r="AH9" s="109" t="str">
        <f t="shared" si="22"/>
        <v>•</v>
      </c>
      <c r="AI9" s="110">
        <f t="shared" si="22"/>
      </c>
      <c r="AJ9" s="126"/>
      <c r="AK9" s="108" t="str">
        <f t="shared" si="16"/>
        <v>•</v>
      </c>
      <c r="AL9" s="109" t="str">
        <f t="shared" si="17"/>
        <v>•</v>
      </c>
      <c r="AM9" s="110" t="str">
        <f t="shared" si="18"/>
        <v>•</v>
      </c>
      <c r="AN9" s="68"/>
      <c r="AO9" s="114"/>
      <c r="AP9" s="114"/>
      <c r="AQ9" s="108" t="str">
        <f t="shared" si="23"/>
        <v>•</v>
      </c>
      <c r="AR9" s="109" t="str">
        <f t="shared" si="23"/>
        <v>•</v>
      </c>
      <c r="AS9" s="110">
        <f t="shared" si="23"/>
      </c>
      <c r="AT9" s="126"/>
      <c r="AU9" s="108" t="str">
        <f t="shared" si="19"/>
        <v>•</v>
      </c>
      <c r="AV9" s="109" t="str">
        <f t="shared" si="6"/>
        <v>•</v>
      </c>
      <c r="AW9" s="110" t="str">
        <f t="shared" si="7"/>
        <v>•</v>
      </c>
      <c r="AY9" s="120"/>
      <c r="AZ9" s="115"/>
      <c r="BB9" s="120"/>
      <c r="BC9" s="115"/>
    </row>
    <row r="10" spans="1:55" ht="9" customHeight="1">
      <c r="A10" s="114"/>
      <c r="B10" s="114"/>
      <c r="C10" s="111" t="str">
        <f ca="1" t="shared" si="8"/>
        <v>•</v>
      </c>
      <c r="D10" s="112" t="str">
        <f ca="1" t="shared" si="0"/>
        <v>•</v>
      </c>
      <c r="E10" s="113" t="str">
        <f ca="1" t="shared" si="0"/>
        <v>•</v>
      </c>
      <c r="F10" s="126"/>
      <c r="G10" s="111">
        <f ca="1" t="shared" si="9"/>
      </c>
      <c r="H10" s="112" t="str">
        <f ca="1" t="shared" si="1"/>
        <v>•</v>
      </c>
      <c r="I10" s="113">
        <f ca="1" t="shared" si="1"/>
      </c>
      <c r="J10" s="68"/>
      <c r="K10" s="114"/>
      <c r="L10" s="114"/>
      <c r="M10" s="111" t="str">
        <f t="shared" si="20"/>
        <v>•</v>
      </c>
      <c r="N10" s="112" t="str">
        <f t="shared" si="20"/>
        <v>•</v>
      </c>
      <c r="O10" s="113" t="str">
        <f t="shared" si="20"/>
        <v>•</v>
      </c>
      <c r="P10" s="126"/>
      <c r="Q10" s="111">
        <f t="shared" si="10"/>
      </c>
      <c r="R10" s="112" t="str">
        <f t="shared" si="11"/>
        <v>•</v>
      </c>
      <c r="S10" s="113">
        <f t="shared" si="12"/>
      </c>
      <c r="T10" s="68"/>
      <c r="U10" s="114"/>
      <c r="V10" s="114"/>
      <c r="W10" s="111" t="str">
        <f t="shared" si="21"/>
        <v>•</v>
      </c>
      <c r="X10" s="112" t="str">
        <f t="shared" si="21"/>
        <v>•</v>
      </c>
      <c r="Y10" s="113" t="str">
        <f t="shared" si="21"/>
        <v>•</v>
      </c>
      <c r="Z10" s="126"/>
      <c r="AA10" s="111">
        <f t="shared" si="13"/>
      </c>
      <c r="AB10" s="112" t="str">
        <f t="shared" si="14"/>
        <v>•</v>
      </c>
      <c r="AC10" s="113">
        <f t="shared" si="15"/>
      </c>
      <c r="AD10" s="68"/>
      <c r="AE10" s="114"/>
      <c r="AF10" s="114"/>
      <c r="AG10" s="111" t="str">
        <f t="shared" si="22"/>
        <v>•</v>
      </c>
      <c r="AH10" s="112" t="str">
        <f t="shared" si="22"/>
        <v>•</v>
      </c>
      <c r="AI10" s="113" t="str">
        <f t="shared" si="22"/>
        <v>•</v>
      </c>
      <c r="AJ10" s="126"/>
      <c r="AK10" s="111">
        <f t="shared" si="16"/>
      </c>
      <c r="AL10" s="112" t="str">
        <f t="shared" si="17"/>
        <v>•</v>
      </c>
      <c r="AM10" s="113">
        <f t="shared" si="18"/>
      </c>
      <c r="AN10" s="68"/>
      <c r="AO10" s="114"/>
      <c r="AP10" s="114"/>
      <c r="AQ10" s="111" t="str">
        <f t="shared" si="23"/>
        <v>•</v>
      </c>
      <c r="AR10" s="112" t="str">
        <f t="shared" si="23"/>
        <v>•</v>
      </c>
      <c r="AS10" s="113" t="str">
        <f t="shared" si="23"/>
        <v>•</v>
      </c>
      <c r="AT10" s="126"/>
      <c r="AU10" s="111">
        <f t="shared" si="19"/>
      </c>
      <c r="AV10" s="112" t="str">
        <f t="shared" si="6"/>
        <v>•</v>
      </c>
      <c r="AW10" s="113">
        <f t="shared" si="7"/>
      </c>
      <c r="AY10" s="120"/>
      <c r="AZ10" s="115"/>
      <c r="BB10" s="120"/>
      <c r="BC10" s="115"/>
    </row>
    <row r="11" spans="1:55" ht="9" customHeight="1">
      <c r="A11" s="114"/>
      <c r="B11" s="114"/>
      <c r="C11" s="67"/>
      <c r="D11" s="68"/>
      <c r="E11" s="114"/>
      <c r="F11" s="67"/>
      <c r="G11" s="67"/>
      <c r="H11" s="68"/>
      <c r="I11" s="114"/>
      <c r="J11" s="68"/>
      <c r="K11" s="114"/>
      <c r="L11" s="114"/>
      <c r="M11" s="67"/>
      <c r="N11" s="68"/>
      <c r="O11" s="114"/>
      <c r="P11" s="67"/>
      <c r="Q11" s="67"/>
      <c r="R11" s="68"/>
      <c r="S11" s="114"/>
      <c r="T11" s="68"/>
      <c r="U11" s="114"/>
      <c r="V11" s="114"/>
      <c r="W11" s="67"/>
      <c r="X11" s="68"/>
      <c r="Y11" s="114"/>
      <c r="Z11" s="67"/>
      <c r="AA11" s="67"/>
      <c r="AB11" s="68"/>
      <c r="AC11" s="114"/>
      <c r="AD11" s="68"/>
      <c r="AE11" s="114"/>
      <c r="AF11" s="114"/>
      <c r="AG11" s="67"/>
      <c r="AH11" s="68"/>
      <c r="AI11" s="114"/>
      <c r="AJ11" s="67"/>
      <c r="AK11" s="67"/>
      <c r="AL11" s="68"/>
      <c r="AM11" s="114"/>
      <c r="AN11" s="68"/>
      <c r="AO11" s="114"/>
      <c r="AP11" s="114"/>
      <c r="AQ11" s="67"/>
      <c r="AR11" s="68"/>
      <c r="AS11" s="114"/>
      <c r="AT11" s="67"/>
      <c r="AU11" s="67"/>
      <c r="AV11" s="68"/>
      <c r="AW11" s="114"/>
      <c r="AY11" s="120"/>
      <c r="AZ11" s="115"/>
      <c r="BB11" s="120"/>
      <c r="BC11" s="115"/>
    </row>
    <row r="12" spans="1:55" ht="9" customHeight="1">
      <c r="A12" s="114" t="s">
        <v>2</v>
      </c>
      <c r="B12" s="114"/>
      <c r="C12" s="104" t="str">
        <f ca="1">IF(RAND()&lt;0.5,"•","")</f>
        <v>•</v>
      </c>
      <c r="D12" s="105" t="str">
        <f ca="1" t="shared" si="0"/>
        <v>•</v>
      </c>
      <c r="E12" s="106">
        <f ca="1" t="shared" si="0"/>
      </c>
      <c r="F12" s="126"/>
      <c r="G12" s="104">
        <f ca="1">IF(RAND()&lt;0.5,"•","")</f>
      </c>
      <c r="H12" s="105" t="str">
        <f ca="1" t="shared" si="1"/>
        <v>•</v>
      </c>
      <c r="I12" s="106" t="str">
        <f ca="1" t="shared" si="1"/>
        <v>•</v>
      </c>
      <c r="J12" s="68"/>
      <c r="K12" s="114" t="s">
        <v>2</v>
      </c>
      <c r="L12" s="114"/>
      <c r="M12" s="104" t="str">
        <f aca="true" t="shared" si="24" ref="M12:O14">C12</f>
        <v>•</v>
      </c>
      <c r="N12" s="105" t="str">
        <f t="shared" si="24"/>
        <v>•</v>
      </c>
      <c r="O12" s="106">
        <f t="shared" si="24"/>
      </c>
      <c r="P12" s="126"/>
      <c r="Q12" s="104">
        <f t="shared" si="10"/>
      </c>
      <c r="R12" s="105" t="str">
        <f t="shared" si="11"/>
        <v>•</v>
      </c>
      <c r="S12" s="106" t="str">
        <f t="shared" si="12"/>
        <v>•</v>
      </c>
      <c r="T12" s="68"/>
      <c r="U12" s="114" t="s">
        <v>2</v>
      </c>
      <c r="V12" s="114"/>
      <c r="W12" s="104" t="str">
        <f aca="true" t="shared" si="25" ref="W12:Y14">M12</f>
        <v>•</v>
      </c>
      <c r="X12" s="105" t="str">
        <f t="shared" si="25"/>
        <v>•</v>
      </c>
      <c r="Y12" s="106">
        <f t="shared" si="25"/>
      </c>
      <c r="Z12" s="126"/>
      <c r="AA12" s="104">
        <f t="shared" si="13"/>
      </c>
      <c r="AB12" s="105" t="str">
        <f t="shared" si="14"/>
        <v>•</v>
      </c>
      <c r="AC12" s="106" t="str">
        <f t="shared" si="15"/>
        <v>•</v>
      </c>
      <c r="AD12" s="68"/>
      <c r="AE12" s="114" t="s">
        <v>2</v>
      </c>
      <c r="AF12" s="114"/>
      <c r="AG12" s="104" t="str">
        <f aca="true" t="shared" si="26" ref="AG12:AI14">W12</f>
        <v>•</v>
      </c>
      <c r="AH12" s="105" t="str">
        <f t="shared" si="26"/>
        <v>•</v>
      </c>
      <c r="AI12" s="106">
        <f t="shared" si="26"/>
      </c>
      <c r="AJ12" s="126"/>
      <c r="AK12" s="104">
        <f t="shared" si="16"/>
      </c>
      <c r="AL12" s="105" t="str">
        <f t="shared" si="17"/>
        <v>•</v>
      </c>
      <c r="AM12" s="106" t="str">
        <f t="shared" si="18"/>
        <v>•</v>
      </c>
      <c r="AN12" s="68"/>
      <c r="AO12" s="114" t="s">
        <v>2</v>
      </c>
      <c r="AP12" s="114"/>
      <c r="AQ12" s="104" t="str">
        <f aca="true" t="shared" si="27" ref="AQ12:AS14">AG12</f>
        <v>•</v>
      </c>
      <c r="AR12" s="105" t="str">
        <f t="shared" si="27"/>
        <v>•</v>
      </c>
      <c r="AS12" s="106">
        <f t="shared" si="27"/>
      </c>
      <c r="AT12" s="126"/>
      <c r="AU12" s="104">
        <f t="shared" si="19"/>
      </c>
      <c r="AV12" s="105" t="str">
        <f t="shared" si="6"/>
        <v>•</v>
      </c>
      <c r="AW12" s="106" t="str">
        <f t="shared" si="7"/>
        <v>•</v>
      </c>
      <c r="AY12" s="120"/>
      <c r="AZ12" s="115"/>
      <c r="BB12" s="120"/>
      <c r="BC12" s="115"/>
    </row>
    <row r="13" spans="1:55" ht="9" customHeight="1">
      <c r="A13" s="114"/>
      <c r="B13" s="114"/>
      <c r="C13" s="108" t="str">
        <f ca="1" t="shared" si="8"/>
        <v>•</v>
      </c>
      <c r="D13" s="109">
        <f ca="1" t="shared" si="0"/>
      </c>
      <c r="E13" s="110">
        <f ca="1" t="shared" si="0"/>
      </c>
      <c r="F13" s="126"/>
      <c r="G13" s="108">
        <f ca="1" t="shared" si="9"/>
      </c>
      <c r="H13" s="109">
        <f ca="1" t="shared" si="1"/>
      </c>
      <c r="I13" s="110">
        <f ca="1" t="shared" si="1"/>
      </c>
      <c r="J13" s="68"/>
      <c r="K13" s="114"/>
      <c r="L13" s="114"/>
      <c r="M13" s="108" t="str">
        <f t="shared" si="24"/>
        <v>•</v>
      </c>
      <c r="N13" s="109">
        <f t="shared" si="24"/>
      </c>
      <c r="O13" s="110">
        <f t="shared" si="24"/>
      </c>
      <c r="P13" s="126"/>
      <c r="Q13" s="108">
        <f t="shared" si="10"/>
      </c>
      <c r="R13" s="109">
        <f t="shared" si="11"/>
      </c>
      <c r="S13" s="110">
        <f t="shared" si="12"/>
      </c>
      <c r="T13" s="68"/>
      <c r="U13" s="114"/>
      <c r="V13" s="114"/>
      <c r="W13" s="108" t="str">
        <f t="shared" si="25"/>
        <v>•</v>
      </c>
      <c r="X13" s="109">
        <f t="shared" si="25"/>
      </c>
      <c r="Y13" s="110">
        <f t="shared" si="25"/>
      </c>
      <c r="Z13" s="126"/>
      <c r="AA13" s="108">
        <f t="shared" si="13"/>
      </c>
      <c r="AB13" s="109">
        <f t="shared" si="14"/>
      </c>
      <c r="AC13" s="110">
        <f t="shared" si="15"/>
      </c>
      <c r="AD13" s="68"/>
      <c r="AE13" s="114"/>
      <c r="AF13" s="114"/>
      <c r="AG13" s="108" t="str">
        <f t="shared" si="26"/>
        <v>•</v>
      </c>
      <c r="AH13" s="109">
        <f t="shared" si="26"/>
      </c>
      <c r="AI13" s="110">
        <f t="shared" si="26"/>
      </c>
      <c r="AJ13" s="126"/>
      <c r="AK13" s="108">
        <f t="shared" si="16"/>
      </c>
      <c r="AL13" s="109">
        <f t="shared" si="17"/>
      </c>
      <c r="AM13" s="110">
        <f t="shared" si="18"/>
      </c>
      <c r="AN13" s="68"/>
      <c r="AO13" s="114"/>
      <c r="AP13" s="114"/>
      <c r="AQ13" s="108" t="str">
        <f t="shared" si="27"/>
        <v>•</v>
      </c>
      <c r="AR13" s="109">
        <f t="shared" si="27"/>
      </c>
      <c r="AS13" s="110">
        <f t="shared" si="27"/>
      </c>
      <c r="AT13" s="126"/>
      <c r="AU13" s="108">
        <f t="shared" si="19"/>
      </c>
      <c r="AV13" s="109">
        <f t="shared" si="6"/>
      </c>
      <c r="AW13" s="110">
        <f t="shared" si="7"/>
      </c>
      <c r="AY13" s="120"/>
      <c r="AZ13" s="115"/>
      <c r="BB13" s="120"/>
      <c r="BC13" s="115"/>
    </row>
    <row r="14" spans="1:55" ht="9" customHeight="1">
      <c r="A14" s="114"/>
      <c r="B14" s="114"/>
      <c r="C14" s="111">
        <f ca="1" t="shared" si="8"/>
      </c>
      <c r="D14" s="112">
        <f ca="1" t="shared" si="0"/>
      </c>
      <c r="E14" s="113">
        <f ca="1" t="shared" si="0"/>
      </c>
      <c r="F14" s="126"/>
      <c r="G14" s="111">
        <f ca="1" t="shared" si="9"/>
      </c>
      <c r="H14" s="112" t="str">
        <f ca="1" t="shared" si="1"/>
        <v>•</v>
      </c>
      <c r="I14" s="113">
        <f ca="1" t="shared" si="1"/>
      </c>
      <c r="J14" s="68"/>
      <c r="K14" s="114"/>
      <c r="L14" s="114"/>
      <c r="M14" s="111">
        <f t="shared" si="24"/>
      </c>
      <c r="N14" s="112">
        <f t="shared" si="24"/>
      </c>
      <c r="O14" s="113">
        <f t="shared" si="24"/>
      </c>
      <c r="P14" s="126"/>
      <c r="Q14" s="111">
        <f t="shared" si="10"/>
      </c>
      <c r="R14" s="112" t="str">
        <f t="shared" si="11"/>
        <v>•</v>
      </c>
      <c r="S14" s="113">
        <f t="shared" si="12"/>
      </c>
      <c r="T14" s="68"/>
      <c r="U14" s="114"/>
      <c r="V14" s="114"/>
      <c r="W14" s="111">
        <f t="shared" si="25"/>
      </c>
      <c r="X14" s="112">
        <f t="shared" si="25"/>
      </c>
      <c r="Y14" s="113">
        <f t="shared" si="25"/>
      </c>
      <c r="Z14" s="126"/>
      <c r="AA14" s="111">
        <f t="shared" si="13"/>
      </c>
      <c r="AB14" s="112" t="str">
        <f t="shared" si="14"/>
        <v>•</v>
      </c>
      <c r="AC14" s="113">
        <f t="shared" si="15"/>
      </c>
      <c r="AD14" s="68"/>
      <c r="AE14" s="114"/>
      <c r="AF14" s="114"/>
      <c r="AG14" s="111">
        <f t="shared" si="26"/>
      </c>
      <c r="AH14" s="112">
        <f t="shared" si="26"/>
      </c>
      <c r="AI14" s="113">
        <f t="shared" si="26"/>
      </c>
      <c r="AJ14" s="126"/>
      <c r="AK14" s="111">
        <f t="shared" si="16"/>
      </c>
      <c r="AL14" s="112" t="str">
        <f t="shared" si="17"/>
        <v>•</v>
      </c>
      <c r="AM14" s="113">
        <f t="shared" si="18"/>
      </c>
      <c r="AN14" s="68"/>
      <c r="AO14" s="114"/>
      <c r="AP14" s="114"/>
      <c r="AQ14" s="111">
        <f t="shared" si="27"/>
      </c>
      <c r="AR14" s="112">
        <f t="shared" si="27"/>
      </c>
      <c r="AS14" s="113">
        <f t="shared" si="27"/>
      </c>
      <c r="AT14" s="126"/>
      <c r="AU14" s="111">
        <f t="shared" si="19"/>
      </c>
      <c r="AV14" s="112" t="str">
        <f t="shared" si="6"/>
        <v>•</v>
      </c>
      <c r="AW14" s="113">
        <f t="shared" si="7"/>
      </c>
      <c r="AY14" s="120"/>
      <c r="AZ14" s="115"/>
      <c r="BB14" s="120"/>
      <c r="BC14" s="115"/>
    </row>
    <row r="15" spans="1:55" ht="9" customHeight="1">
      <c r="A15" s="114"/>
      <c r="B15" s="114"/>
      <c r="C15" s="67"/>
      <c r="D15" s="68"/>
      <c r="E15" s="114"/>
      <c r="F15" s="67"/>
      <c r="G15" s="67"/>
      <c r="H15" s="68"/>
      <c r="I15" s="114"/>
      <c r="J15" s="68"/>
      <c r="K15" s="114"/>
      <c r="L15" s="114"/>
      <c r="M15" s="67"/>
      <c r="N15" s="68"/>
      <c r="O15" s="114"/>
      <c r="P15" s="67"/>
      <c r="Q15" s="67"/>
      <c r="R15" s="68"/>
      <c r="S15" s="114"/>
      <c r="T15" s="68"/>
      <c r="U15" s="114"/>
      <c r="V15" s="114"/>
      <c r="W15" s="67"/>
      <c r="X15" s="68"/>
      <c r="Y15" s="114"/>
      <c r="Z15" s="67"/>
      <c r="AA15" s="67"/>
      <c r="AB15" s="68"/>
      <c r="AC15" s="114"/>
      <c r="AD15" s="68"/>
      <c r="AE15" s="114"/>
      <c r="AF15" s="114"/>
      <c r="AG15" s="67"/>
      <c r="AH15" s="68"/>
      <c r="AI15" s="114"/>
      <c r="AJ15" s="67"/>
      <c r="AK15" s="67"/>
      <c r="AL15" s="68"/>
      <c r="AM15" s="114"/>
      <c r="AN15" s="68"/>
      <c r="AO15" s="114"/>
      <c r="AP15" s="114"/>
      <c r="AQ15" s="67"/>
      <c r="AR15" s="68"/>
      <c r="AS15" s="114"/>
      <c r="AT15" s="67"/>
      <c r="AU15" s="67"/>
      <c r="AV15" s="68"/>
      <c r="AW15" s="114"/>
      <c r="AY15" s="120"/>
      <c r="AZ15" s="115"/>
      <c r="BB15" s="120"/>
      <c r="BC15" s="115"/>
    </row>
    <row r="16" spans="1:55" ht="9" customHeight="1">
      <c r="A16" s="114" t="s">
        <v>3</v>
      </c>
      <c r="B16" s="114"/>
      <c r="C16" s="104" t="str">
        <f ca="1">IF(RAND()&lt;0.5,"•","")</f>
        <v>•</v>
      </c>
      <c r="D16" s="105">
        <f ca="1" t="shared" si="0"/>
      </c>
      <c r="E16" s="106">
        <f ca="1" t="shared" si="0"/>
      </c>
      <c r="F16" s="126"/>
      <c r="G16" s="104" t="str">
        <f ca="1">IF(RAND()&lt;0.5,"•","")</f>
        <v>•</v>
      </c>
      <c r="H16" s="105">
        <f ca="1" t="shared" si="1"/>
      </c>
      <c r="I16" s="106">
        <f ca="1" t="shared" si="1"/>
      </c>
      <c r="J16" s="68"/>
      <c r="K16" s="114" t="s">
        <v>3</v>
      </c>
      <c r="L16" s="114"/>
      <c r="M16" s="104" t="str">
        <f aca="true" t="shared" si="28" ref="M16:O18">C16</f>
        <v>•</v>
      </c>
      <c r="N16" s="105">
        <f t="shared" si="28"/>
      </c>
      <c r="O16" s="106">
        <f t="shared" si="28"/>
      </c>
      <c r="P16" s="126"/>
      <c r="Q16" s="104" t="str">
        <f t="shared" si="10"/>
        <v>•</v>
      </c>
      <c r="R16" s="105">
        <f t="shared" si="11"/>
      </c>
      <c r="S16" s="106">
        <f t="shared" si="12"/>
      </c>
      <c r="T16" s="68"/>
      <c r="U16" s="114" t="s">
        <v>3</v>
      </c>
      <c r="V16" s="114"/>
      <c r="W16" s="104" t="str">
        <f aca="true" t="shared" si="29" ref="W16:Y18">M16</f>
        <v>•</v>
      </c>
      <c r="X16" s="105">
        <f t="shared" si="29"/>
      </c>
      <c r="Y16" s="106">
        <f t="shared" si="29"/>
      </c>
      <c r="Z16" s="126"/>
      <c r="AA16" s="104" t="str">
        <f t="shared" si="13"/>
        <v>•</v>
      </c>
      <c r="AB16" s="105">
        <f t="shared" si="14"/>
      </c>
      <c r="AC16" s="106">
        <f t="shared" si="15"/>
      </c>
      <c r="AD16" s="68"/>
      <c r="AE16" s="114" t="s">
        <v>3</v>
      </c>
      <c r="AF16" s="114"/>
      <c r="AG16" s="104" t="str">
        <f aca="true" t="shared" si="30" ref="AG16:AI18">W16</f>
        <v>•</v>
      </c>
      <c r="AH16" s="105">
        <f t="shared" si="30"/>
      </c>
      <c r="AI16" s="106">
        <f t="shared" si="30"/>
      </c>
      <c r="AJ16" s="126"/>
      <c r="AK16" s="104" t="str">
        <f t="shared" si="16"/>
        <v>•</v>
      </c>
      <c r="AL16" s="105">
        <f t="shared" si="17"/>
      </c>
      <c r="AM16" s="106">
        <f t="shared" si="18"/>
      </c>
      <c r="AN16" s="68"/>
      <c r="AO16" s="114" t="s">
        <v>3</v>
      </c>
      <c r="AP16" s="114"/>
      <c r="AQ16" s="104" t="str">
        <f aca="true" t="shared" si="31" ref="AQ16:AS18">AG16</f>
        <v>•</v>
      </c>
      <c r="AR16" s="105">
        <f t="shared" si="31"/>
      </c>
      <c r="AS16" s="106">
        <f t="shared" si="31"/>
      </c>
      <c r="AT16" s="126"/>
      <c r="AU16" s="104" t="str">
        <f t="shared" si="19"/>
        <v>•</v>
      </c>
      <c r="AV16" s="105">
        <f t="shared" si="6"/>
      </c>
      <c r="AW16" s="106">
        <f t="shared" si="7"/>
      </c>
      <c r="AY16" s="120"/>
      <c r="AZ16" s="115"/>
      <c r="BB16" s="120"/>
      <c r="BC16" s="115"/>
    </row>
    <row r="17" spans="1:55" s="119" customFormat="1" ht="9" customHeight="1">
      <c r="A17" s="114"/>
      <c r="B17" s="114"/>
      <c r="C17" s="108">
        <f ca="1">IF(RAND()&lt;0.5,"•","")</f>
      </c>
      <c r="D17" s="109">
        <f ca="1" t="shared" si="0"/>
      </c>
      <c r="E17" s="110" t="str">
        <f ca="1" t="shared" si="0"/>
        <v>•</v>
      </c>
      <c r="F17" s="126"/>
      <c r="G17" s="108">
        <f ca="1">IF(RAND()&lt;0.5,"•","")</f>
      </c>
      <c r="H17" s="109">
        <f ca="1" t="shared" si="1"/>
      </c>
      <c r="I17" s="110" t="str">
        <f ca="1" t="shared" si="1"/>
        <v>•</v>
      </c>
      <c r="J17" s="68"/>
      <c r="K17" s="114"/>
      <c r="L17" s="114"/>
      <c r="M17" s="108">
        <f t="shared" si="28"/>
      </c>
      <c r="N17" s="109">
        <f t="shared" si="28"/>
      </c>
      <c r="O17" s="110" t="str">
        <f t="shared" si="28"/>
        <v>•</v>
      </c>
      <c r="P17" s="126"/>
      <c r="Q17" s="108">
        <f t="shared" si="10"/>
      </c>
      <c r="R17" s="109">
        <f t="shared" si="11"/>
      </c>
      <c r="S17" s="110" t="str">
        <f t="shared" si="12"/>
        <v>•</v>
      </c>
      <c r="T17" s="68"/>
      <c r="U17" s="114"/>
      <c r="V17" s="114"/>
      <c r="W17" s="108">
        <f t="shared" si="29"/>
      </c>
      <c r="X17" s="109">
        <f t="shared" si="29"/>
      </c>
      <c r="Y17" s="110" t="str">
        <f t="shared" si="29"/>
        <v>•</v>
      </c>
      <c r="Z17" s="126"/>
      <c r="AA17" s="108">
        <f t="shared" si="13"/>
      </c>
      <c r="AB17" s="109">
        <f t="shared" si="14"/>
      </c>
      <c r="AC17" s="110" t="str">
        <f t="shared" si="15"/>
        <v>•</v>
      </c>
      <c r="AD17" s="68"/>
      <c r="AE17" s="114"/>
      <c r="AF17" s="114"/>
      <c r="AG17" s="108">
        <f t="shared" si="30"/>
      </c>
      <c r="AH17" s="109">
        <f t="shared" si="30"/>
      </c>
      <c r="AI17" s="110" t="str">
        <f t="shared" si="30"/>
        <v>•</v>
      </c>
      <c r="AJ17" s="126"/>
      <c r="AK17" s="108">
        <f t="shared" si="16"/>
      </c>
      <c r="AL17" s="109">
        <f t="shared" si="17"/>
      </c>
      <c r="AM17" s="110" t="str">
        <f t="shared" si="18"/>
        <v>•</v>
      </c>
      <c r="AN17" s="68"/>
      <c r="AO17" s="114"/>
      <c r="AP17" s="114"/>
      <c r="AQ17" s="108">
        <f t="shared" si="31"/>
      </c>
      <c r="AR17" s="109">
        <f t="shared" si="31"/>
      </c>
      <c r="AS17" s="110" t="str">
        <f t="shared" si="31"/>
        <v>•</v>
      </c>
      <c r="AT17" s="126"/>
      <c r="AU17" s="108">
        <f t="shared" si="19"/>
      </c>
      <c r="AV17" s="109">
        <f t="shared" si="6"/>
      </c>
      <c r="AW17" s="110" t="str">
        <f t="shared" si="7"/>
        <v>•</v>
      </c>
      <c r="AY17" s="120"/>
      <c r="AZ17" s="115"/>
      <c r="BB17" s="120"/>
      <c r="BC17" s="115"/>
    </row>
    <row r="18" spans="1:55" s="119" customFormat="1" ht="9" customHeight="1">
      <c r="A18" s="114"/>
      <c r="B18" s="114"/>
      <c r="C18" s="111" t="str">
        <f ca="1">IF(RAND()&lt;0.5,"•","")</f>
        <v>•</v>
      </c>
      <c r="D18" s="112" t="str">
        <f ca="1" t="shared" si="0"/>
        <v>•</v>
      </c>
      <c r="E18" s="113" t="str">
        <f ca="1" t="shared" si="0"/>
        <v>•</v>
      </c>
      <c r="F18" s="126"/>
      <c r="G18" s="111">
        <f ca="1">IF(RAND()&lt;0.5,"•","")</f>
      </c>
      <c r="H18" s="112" t="str">
        <f ca="1" t="shared" si="1"/>
        <v>•</v>
      </c>
      <c r="I18" s="113">
        <f ca="1" t="shared" si="1"/>
      </c>
      <c r="J18" s="68"/>
      <c r="K18" s="114"/>
      <c r="L18" s="114"/>
      <c r="M18" s="111" t="str">
        <f t="shared" si="28"/>
        <v>•</v>
      </c>
      <c r="N18" s="112" t="str">
        <f t="shared" si="28"/>
        <v>•</v>
      </c>
      <c r="O18" s="113" t="str">
        <f t="shared" si="28"/>
        <v>•</v>
      </c>
      <c r="P18" s="126"/>
      <c r="Q18" s="111">
        <f t="shared" si="10"/>
      </c>
      <c r="R18" s="112" t="str">
        <f t="shared" si="11"/>
        <v>•</v>
      </c>
      <c r="S18" s="113">
        <f t="shared" si="12"/>
      </c>
      <c r="T18" s="68"/>
      <c r="U18" s="114"/>
      <c r="V18" s="114"/>
      <c r="W18" s="111" t="str">
        <f t="shared" si="29"/>
        <v>•</v>
      </c>
      <c r="X18" s="112" t="str">
        <f t="shared" si="29"/>
        <v>•</v>
      </c>
      <c r="Y18" s="113" t="str">
        <f t="shared" si="29"/>
        <v>•</v>
      </c>
      <c r="Z18" s="126"/>
      <c r="AA18" s="111">
        <f t="shared" si="13"/>
      </c>
      <c r="AB18" s="112" t="str">
        <f t="shared" si="14"/>
        <v>•</v>
      </c>
      <c r="AC18" s="113">
        <f t="shared" si="15"/>
      </c>
      <c r="AD18" s="68"/>
      <c r="AE18" s="114"/>
      <c r="AF18" s="114"/>
      <c r="AG18" s="111" t="str">
        <f t="shared" si="30"/>
        <v>•</v>
      </c>
      <c r="AH18" s="112" t="str">
        <f t="shared" si="30"/>
        <v>•</v>
      </c>
      <c r="AI18" s="113" t="str">
        <f t="shared" si="30"/>
        <v>•</v>
      </c>
      <c r="AJ18" s="126"/>
      <c r="AK18" s="111">
        <f t="shared" si="16"/>
      </c>
      <c r="AL18" s="112" t="str">
        <f t="shared" si="17"/>
        <v>•</v>
      </c>
      <c r="AM18" s="113">
        <f t="shared" si="18"/>
      </c>
      <c r="AN18" s="68"/>
      <c r="AO18" s="114"/>
      <c r="AP18" s="114"/>
      <c r="AQ18" s="111" t="str">
        <f t="shared" si="31"/>
        <v>•</v>
      </c>
      <c r="AR18" s="112" t="str">
        <f t="shared" si="31"/>
        <v>•</v>
      </c>
      <c r="AS18" s="113" t="str">
        <f t="shared" si="31"/>
        <v>•</v>
      </c>
      <c r="AT18" s="126"/>
      <c r="AU18" s="111">
        <f t="shared" si="19"/>
      </c>
      <c r="AV18" s="112" t="str">
        <f t="shared" si="6"/>
        <v>•</v>
      </c>
      <c r="AW18" s="113">
        <f t="shared" si="7"/>
      </c>
      <c r="AY18" s="120"/>
      <c r="AZ18" s="115"/>
      <c r="BB18" s="120"/>
      <c r="BC18" s="115"/>
    </row>
    <row r="19" spans="1:55" s="119" customFormat="1" ht="9" customHeight="1">
      <c r="A19" s="114"/>
      <c r="B19" s="114"/>
      <c r="C19" s="67"/>
      <c r="D19" s="68"/>
      <c r="E19" s="114"/>
      <c r="F19" s="67"/>
      <c r="G19" s="67"/>
      <c r="H19" s="68"/>
      <c r="I19" s="114"/>
      <c r="J19" s="68"/>
      <c r="K19" s="114"/>
      <c r="L19" s="114"/>
      <c r="M19" s="67"/>
      <c r="N19" s="68"/>
      <c r="O19" s="114"/>
      <c r="P19" s="67"/>
      <c r="Q19" s="67"/>
      <c r="R19" s="68"/>
      <c r="S19" s="114"/>
      <c r="T19" s="68"/>
      <c r="U19" s="114"/>
      <c r="V19" s="114"/>
      <c r="W19" s="67"/>
      <c r="X19" s="68"/>
      <c r="Y19" s="114"/>
      <c r="Z19" s="67"/>
      <c r="AA19" s="67"/>
      <c r="AB19" s="68"/>
      <c r="AC19" s="114"/>
      <c r="AD19" s="68"/>
      <c r="AE19" s="114"/>
      <c r="AF19" s="114"/>
      <c r="AG19" s="67"/>
      <c r="AH19" s="68"/>
      <c r="AI19" s="114"/>
      <c r="AJ19" s="67"/>
      <c r="AK19" s="67"/>
      <c r="AL19" s="68"/>
      <c r="AM19" s="114"/>
      <c r="AN19" s="68"/>
      <c r="AO19" s="114"/>
      <c r="AP19" s="114"/>
      <c r="AQ19" s="67"/>
      <c r="AR19" s="68"/>
      <c r="AS19" s="114"/>
      <c r="AT19" s="67"/>
      <c r="AU19" s="67"/>
      <c r="AV19" s="68"/>
      <c r="AW19" s="114"/>
      <c r="AY19" s="120"/>
      <c r="AZ19" s="115"/>
      <c r="BB19" s="120"/>
      <c r="BC19" s="115"/>
    </row>
    <row r="20" spans="1:55" s="119" customFormat="1" ht="9" customHeight="1">
      <c r="A20" s="114" t="s">
        <v>4</v>
      </c>
      <c r="B20" s="114"/>
      <c r="C20" s="104">
        <f ca="1">IF(RAND()&lt;0.5,"•","")</f>
      </c>
      <c r="D20" s="105">
        <f ca="1" t="shared" si="0"/>
      </c>
      <c r="E20" s="106" t="str">
        <f ca="1" t="shared" si="0"/>
        <v>•</v>
      </c>
      <c r="F20" s="126"/>
      <c r="G20" s="104" t="str">
        <f ca="1">IF(RAND()&lt;0.5,"•","")</f>
        <v>•</v>
      </c>
      <c r="H20" s="105">
        <f ca="1" t="shared" si="1"/>
      </c>
      <c r="I20" s="106" t="str">
        <f ca="1" t="shared" si="1"/>
        <v>•</v>
      </c>
      <c r="J20" s="68"/>
      <c r="K20" s="114" t="s">
        <v>4</v>
      </c>
      <c r="L20" s="114"/>
      <c r="M20" s="104">
        <f aca="true" t="shared" si="32" ref="M20:O22">C20</f>
      </c>
      <c r="N20" s="105">
        <f t="shared" si="32"/>
      </c>
      <c r="O20" s="106" t="str">
        <f t="shared" si="32"/>
        <v>•</v>
      </c>
      <c r="P20" s="126"/>
      <c r="Q20" s="104" t="str">
        <f t="shared" si="10"/>
        <v>•</v>
      </c>
      <c r="R20" s="105">
        <f t="shared" si="11"/>
      </c>
      <c r="S20" s="106" t="str">
        <f t="shared" si="12"/>
        <v>•</v>
      </c>
      <c r="T20" s="68"/>
      <c r="U20" s="114" t="s">
        <v>4</v>
      </c>
      <c r="V20" s="114"/>
      <c r="W20" s="104">
        <f aca="true" t="shared" si="33" ref="W20:Y22">M20</f>
      </c>
      <c r="X20" s="105">
        <f t="shared" si="33"/>
      </c>
      <c r="Y20" s="106" t="str">
        <f t="shared" si="33"/>
        <v>•</v>
      </c>
      <c r="Z20" s="126"/>
      <c r="AA20" s="104" t="str">
        <f t="shared" si="13"/>
        <v>•</v>
      </c>
      <c r="AB20" s="105">
        <f t="shared" si="14"/>
      </c>
      <c r="AC20" s="106" t="str">
        <f t="shared" si="15"/>
        <v>•</v>
      </c>
      <c r="AD20" s="68"/>
      <c r="AE20" s="114" t="s">
        <v>4</v>
      </c>
      <c r="AF20" s="114"/>
      <c r="AG20" s="104">
        <f aca="true" t="shared" si="34" ref="AG20:AI22">W20</f>
      </c>
      <c r="AH20" s="105">
        <f t="shared" si="34"/>
      </c>
      <c r="AI20" s="106" t="str">
        <f t="shared" si="34"/>
        <v>•</v>
      </c>
      <c r="AJ20" s="126"/>
      <c r="AK20" s="104" t="str">
        <f t="shared" si="16"/>
        <v>•</v>
      </c>
      <c r="AL20" s="105">
        <f t="shared" si="17"/>
      </c>
      <c r="AM20" s="106" t="str">
        <f t="shared" si="18"/>
        <v>•</v>
      </c>
      <c r="AN20" s="68"/>
      <c r="AO20" s="114" t="s">
        <v>4</v>
      </c>
      <c r="AP20" s="114"/>
      <c r="AQ20" s="104">
        <f aca="true" t="shared" si="35" ref="AQ20:AS22">AG20</f>
      </c>
      <c r="AR20" s="105">
        <f t="shared" si="35"/>
      </c>
      <c r="AS20" s="106" t="str">
        <f t="shared" si="35"/>
        <v>•</v>
      </c>
      <c r="AT20" s="126"/>
      <c r="AU20" s="104" t="str">
        <f t="shared" si="19"/>
        <v>•</v>
      </c>
      <c r="AV20" s="105">
        <f t="shared" si="6"/>
      </c>
      <c r="AW20" s="106" t="str">
        <f t="shared" si="7"/>
        <v>•</v>
      </c>
      <c r="AY20" s="120"/>
      <c r="AZ20" s="115"/>
      <c r="BB20" s="120"/>
      <c r="BC20" s="115"/>
    </row>
    <row r="21" spans="1:55" s="119" customFormat="1" ht="9" customHeight="1">
      <c r="A21" s="114"/>
      <c r="B21" s="114"/>
      <c r="C21" s="108" t="str">
        <f aca="true" ca="1" t="shared" si="36" ref="C21:I22">IF(RAND()&lt;0.5,"•","")</f>
        <v>•</v>
      </c>
      <c r="D21" s="109">
        <f ca="1" t="shared" si="36"/>
      </c>
      <c r="E21" s="110">
        <f ca="1" t="shared" si="36"/>
      </c>
      <c r="F21" s="126"/>
      <c r="G21" s="108" t="str">
        <f ca="1" t="shared" si="36"/>
        <v>•</v>
      </c>
      <c r="H21" s="109" t="str">
        <f ca="1" t="shared" si="36"/>
        <v>•</v>
      </c>
      <c r="I21" s="110" t="str">
        <f ca="1" t="shared" si="36"/>
        <v>•</v>
      </c>
      <c r="J21" s="68"/>
      <c r="K21" s="114"/>
      <c r="L21" s="114"/>
      <c r="M21" s="108" t="str">
        <f t="shared" si="32"/>
        <v>•</v>
      </c>
      <c r="N21" s="109">
        <f t="shared" si="32"/>
      </c>
      <c r="O21" s="110">
        <f t="shared" si="32"/>
      </c>
      <c r="P21" s="126"/>
      <c r="Q21" s="108" t="str">
        <f t="shared" si="10"/>
        <v>•</v>
      </c>
      <c r="R21" s="109" t="str">
        <f t="shared" si="11"/>
        <v>•</v>
      </c>
      <c r="S21" s="110" t="str">
        <f t="shared" si="12"/>
        <v>•</v>
      </c>
      <c r="T21" s="68"/>
      <c r="U21" s="114"/>
      <c r="V21" s="114"/>
      <c r="W21" s="108" t="str">
        <f t="shared" si="33"/>
        <v>•</v>
      </c>
      <c r="X21" s="109">
        <f t="shared" si="33"/>
      </c>
      <c r="Y21" s="110">
        <f t="shared" si="33"/>
      </c>
      <c r="Z21" s="126"/>
      <c r="AA21" s="108" t="str">
        <f t="shared" si="13"/>
        <v>•</v>
      </c>
      <c r="AB21" s="109" t="str">
        <f t="shared" si="14"/>
        <v>•</v>
      </c>
      <c r="AC21" s="110" t="str">
        <f t="shared" si="15"/>
        <v>•</v>
      </c>
      <c r="AD21" s="68"/>
      <c r="AE21" s="114"/>
      <c r="AF21" s="114"/>
      <c r="AG21" s="108" t="str">
        <f t="shared" si="34"/>
        <v>•</v>
      </c>
      <c r="AH21" s="109">
        <f t="shared" si="34"/>
      </c>
      <c r="AI21" s="110">
        <f t="shared" si="34"/>
      </c>
      <c r="AJ21" s="126"/>
      <c r="AK21" s="108" t="str">
        <f t="shared" si="16"/>
        <v>•</v>
      </c>
      <c r="AL21" s="109" t="str">
        <f t="shared" si="17"/>
        <v>•</v>
      </c>
      <c r="AM21" s="110" t="str">
        <f t="shared" si="18"/>
        <v>•</v>
      </c>
      <c r="AN21" s="68"/>
      <c r="AO21" s="114"/>
      <c r="AP21" s="114"/>
      <c r="AQ21" s="108" t="str">
        <f t="shared" si="35"/>
        <v>•</v>
      </c>
      <c r="AR21" s="109">
        <f t="shared" si="35"/>
      </c>
      <c r="AS21" s="110">
        <f t="shared" si="35"/>
      </c>
      <c r="AT21" s="126"/>
      <c r="AU21" s="108" t="str">
        <f t="shared" si="19"/>
        <v>•</v>
      </c>
      <c r="AV21" s="109" t="str">
        <f t="shared" si="6"/>
        <v>•</v>
      </c>
      <c r="AW21" s="110" t="str">
        <f t="shared" si="7"/>
        <v>•</v>
      </c>
      <c r="AY21" s="120"/>
      <c r="AZ21" s="115"/>
      <c r="BB21" s="120"/>
      <c r="BC21" s="115"/>
    </row>
    <row r="22" spans="1:55" s="119" customFormat="1" ht="9" customHeight="1">
      <c r="A22" s="114"/>
      <c r="B22" s="114"/>
      <c r="C22" s="111">
        <f ca="1" t="shared" si="36"/>
      </c>
      <c r="D22" s="112">
        <f ca="1" t="shared" si="36"/>
      </c>
      <c r="E22" s="113">
        <f ca="1" t="shared" si="36"/>
      </c>
      <c r="F22" s="126"/>
      <c r="G22" s="111">
        <f ca="1" t="shared" si="36"/>
      </c>
      <c r="H22" s="112">
        <f ca="1" t="shared" si="36"/>
      </c>
      <c r="I22" s="113">
        <f ca="1" t="shared" si="36"/>
      </c>
      <c r="J22" s="68"/>
      <c r="K22" s="114"/>
      <c r="L22" s="114"/>
      <c r="M22" s="111">
        <f t="shared" si="32"/>
      </c>
      <c r="N22" s="112">
        <f t="shared" si="32"/>
      </c>
      <c r="O22" s="113">
        <f t="shared" si="32"/>
      </c>
      <c r="P22" s="126"/>
      <c r="Q22" s="111">
        <f t="shared" si="10"/>
      </c>
      <c r="R22" s="112">
        <f t="shared" si="11"/>
      </c>
      <c r="S22" s="113">
        <f t="shared" si="12"/>
      </c>
      <c r="T22" s="68"/>
      <c r="U22" s="114"/>
      <c r="V22" s="114"/>
      <c r="W22" s="111">
        <f t="shared" si="33"/>
      </c>
      <c r="X22" s="112">
        <f t="shared" si="33"/>
      </c>
      <c r="Y22" s="113">
        <f t="shared" si="33"/>
      </c>
      <c r="Z22" s="126"/>
      <c r="AA22" s="111">
        <f t="shared" si="13"/>
      </c>
      <c r="AB22" s="112">
        <f t="shared" si="14"/>
      </c>
      <c r="AC22" s="113">
        <f t="shared" si="15"/>
      </c>
      <c r="AD22" s="68"/>
      <c r="AE22" s="114"/>
      <c r="AF22" s="114"/>
      <c r="AG22" s="111">
        <f t="shared" si="34"/>
      </c>
      <c r="AH22" s="112">
        <f t="shared" si="34"/>
      </c>
      <c r="AI22" s="113">
        <f t="shared" si="34"/>
      </c>
      <c r="AJ22" s="126"/>
      <c r="AK22" s="111">
        <f t="shared" si="16"/>
      </c>
      <c r="AL22" s="112">
        <f t="shared" si="17"/>
      </c>
      <c r="AM22" s="113">
        <f t="shared" si="18"/>
      </c>
      <c r="AN22" s="68"/>
      <c r="AO22" s="114"/>
      <c r="AP22" s="114"/>
      <c r="AQ22" s="111">
        <f t="shared" si="35"/>
      </c>
      <c r="AR22" s="112">
        <f t="shared" si="35"/>
      </c>
      <c r="AS22" s="113">
        <f t="shared" si="35"/>
      </c>
      <c r="AT22" s="126"/>
      <c r="AU22" s="111">
        <f t="shared" si="19"/>
      </c>
      <c r="AV22" s="112">
        <f t="shared" si="6"/>
      </c>
      <c r="AW22" s="113">
        <f t="shared" si="7"/>
      </c>
      <c r="AY22" s="120"/>
      <c r="AZ22" s="115"/>
      <c r="BB22" s="120"/>
      <c r="BC22" s="115"/>
    </row>
    <row r="23" spans="1:55" s="119" customFormat="1" ht="9" customHeight="1">
      <c r="A23" s="114"/>
      <c r="B23" s="114"/>
      <c r="C23" s="67"/>
      <c r="D23" s="68"/>
      <c r="E23" s="114"/>
      <c r="F23" s="67"/>
      <c r="G23" s="67"/>
      <c r="H23" s="68"/>
      <c r="I23" s="114"/>
      <c r="J23" s="68"/>
      <c r="K23" s="114"/>
      <c r="L23" s="114"/>
      <c r="M23" s="67"/>
      <c r="N23" s="68"/>
      <c r="O23" s="114"/>
      <c r="P23" s="67"/>
      <c r="Q23" s="67"/>
      <c r="R23" s="68"/>
      <c r="S23" s="114"/>
      <c r="T23" s="68"/>
      <c r="U23" s="114"/>
      <c r="V23" s="114"/>
      <c r="W23" s="67"/>
      <c r="X23" s="68"/>
      <c r="Y23" s="114"/>
      <c r="Z23" s="67"/>
      <c r="AA23" s="67"/>
      <c r="AB23" s="68"/>
      <c r="AC23" s="114"/>
      <c r="AD23" s="68"/>
      <c r="AE23" s="114"/>
      <c r="AF23" s="114"/>
      <c r="AG23" s="67"/>
      <c r="AH23" s="68"/>
      <c r="AI23" s="114"/>
      <c r="AJ23" s="67"/>
      <c r="AK23" s="67"/>
      <c r="AL23" s="68"/>
      <c r="AM23" s="114"/>
      <c r="AN23" s="68"/>
      <c r="AO23" s="114"/>
      <c r="AP23" s="114"/>
      <c r="AQ23" s="67"/>
      <c r="AR23" s="68"/>
      <c r="AS23" s="114"/>
      <c r="AT23" s="67"/>
      <c r="AU23" s="67"/>
      <c r="AV23" s="68"/>
      <c r="AW23" s="114"/>
      <c r="AY23" s="120"/>
      <c r="AZ23" s="115"/>
      <c r="BB23" s="120"/>
      <c r="BC23" s="115"/>
    </row>
    <row r="24" spans="1:55" s="119" customFormat="1" ht="9" customHeight="1">
      <c r="A24" s="114" t="s">
        <v>5</v>
      </c>
      <c r="B24" s="114"/>
      <c r="C24" s="104">
        <f ca="1">IF(RAND()&lt;0.5,"•","")</f>
      </c>
      <c r="D24" s="105" t="str">
        <f aca="true" ca="1" t="shared" si="37" ref="D24:E26">IF(RAND()&lt;0.5,"•","")</f>
        <v>•</v>
      </c>
      <c r="E24" s="106" t="str">
        <f ca="1" t="shared" si="37"/>
        <v>•</v>
      </c>
      <c r="F24" s="126"/>
      <c r="G24" s="104">
        <f ca="1">IF(RAND()&lt;0.5,"•","")</f>
      </c>
      <c r="H24" s="105">
        <f aca="true" ca="1" t="shared" si="38" ref="H24:I26">IF(RAND()&lt;0.5,"•","")</f>
      </c>
      <c r="I24" s="106" t="str">
        <f ca="1" t="shared" si="38"/>
        <v>•</v>
      </c>
      <c r="J24" s="68"/>
      <c r="K24" s="114" t="s">
        <v>5</v>
      </c>
      <c r="L24" s="114"/>
      <c r="M24" s="104">
        <f aca="true" t="shared" si="39" ref="M24:O26">C24</f>
      </c>
      <c r="N24" s="105" t="str">
        <f t="shared" si="39"/>
        <v>•</v>
      </c>
      <c r="O24" s="106" t="str">
        <f t="shared" si="39"/>
        <v>•</v>
      </c>
      <c r="P24" s="126"/>
      <c r="Q24" s="104">
        <f t="shared" si="10"/>
      </c>
      <c r="R24" s="105">
        <f t="shared" si="11"/>
      </c>
      <c r="S24" s="106" t="str">
        <f t="shared" si="12"/>
        <v>•</v>
      </c>
      <c r="T24" s="68"/>
      <c r="U24" s="114" t="s">
        <v>5</v>
      </c>
      <c r="V24" s="114"/>
      <c r="W24" s="104">
        <f aca="true" t="shared" si="40" ref="W24:Y26">M24</f>
      </c>
      <c r="X24" s="105" t="str">
        <f t="shared" si="40"/>
        <v>•</v>
      </c>
      <c r="Y24" s="106" t="str">
        <f t="shared" si="40"/>
        <v>•</v>
      </c>
      <c r="Z24" s="126"/>
      <c r="AA24" s="104">
        <f t="shared" si="13"/>
      </c>
      <c r="AB24" s="105">
        <f t="shared" si="14"/>
      </c>
      <c r="AC24" s="106" t="str">
        <f t="shared" si="15"/>
        <v>•</v>
      </c>
      <c r="AD24" s="68"/>
      <c r="AE24" s="114" t="s">
        <v>5</v>
      </c>
      <c r="AF24" s="114"/>
      <c r="AG24" s="104">
        <f aca="true" t="shared" si="41" ref="AG24:AI26">W24</f>
      </c>
      <c r="AH24" s="105" t="str">
        <f t="shared" si="41"/>
        <v>•</v>
      </c>
      <c r="AI24" s="106" t="str">
        <f t="shared" si="41"/>
        <v>•</v>
      </c>
      <c r="AJ24" s="126"/>
      <c r="AK24" s="104">
        <f t="shared" si="16"/>
      </c>
      <c r="AL24" s="105">
        <f t="shared" si="17"/>
      </c>
      <c r="AM24" s="106" t="str">
        <f t="shared" si="18"/>
        <v>•</v>
      </c>
      <c r="AN24" s="68"/>
      <c r="AO24" s="114" t="s">
        <v>5</v>
      </c>
      <c r="AP24" s="114"/>
      <c r="AQ24" s="104">
        <f aca="true" t="shared" si="42" ref="AQ24:AS26">AG24</f>
      </c>
      <c r="AR24" s="105" t="str">
        <f t="shared" si="42"/>
        <v>•</v>
      </c>
      <c r="AS24" s="106" t="str">
        <f t="shared" si="42"/>
        <v>•</v>
      </c>
      <c r="AT24" s="126"/>
      <c r="AU24" s="104">
        <f t="shared" si="19"/>
      </c>
      <c r="AV24" s="105">
        <f t="shared" si="6"/>
      </c>
      <c r="AW24" s="106" t="str">
        <f t="shared" si="7"/>
        <v>•</v>
      </c>
      <c r="AY24" s="120"/>
      <c r="AZ24" s="115"/>
      <c r="BB24" s="120"/>
      <c r="BC24" s="115"/>
    </row>
    <row r="25" spans="1:55" s="119" customFormat="1" ht="9" customHeight="1">
      <c r="A25" s="114"/>
      <c r="B25" s="114"/>
      <c r="C25" s="108">
        <f ca="1">IF(RAND()&lt;0.5,"•","")</f>
      </c>
      <c r="D25" s="109">
        <f ca="1" t="shared" si="37"/>
      </c>
      <c r="E25" s="110" t="str">
        <f ca="1" t="shared" si="37"/>
        <v>•</v>
      </c>
      <c r="F25" s="126"/>
      <c r="G25" s="108" t="str">
        <f ca="1">IF(RAND()&lt;0.5,"•","")</f>
        <v>•</v>
      </c>
      <c r="H25" s="109">
        <f ca="1" t="shared" si="38"/>
      </c>
      <c r="I25" s="110" t="str">
        <f ca="1" t="shared" si="38"/>
        <v>•</v>
      </c>
      <c r="J25" s="68"/>
      <c r="K25" s="114"/>
      <c r="L25" s="114"/>
      <c r="M25" s="108">
        <f t="shared" si="39"/>
      </c>
      <c r="N25" s="109">
        <f t="shared" si="39"/>
      </c>
      <c r="O25" s="110" t="str">
        <f t="shared" si="39"/>
        <v>•</v>
      </c>
      <c r="P25" s="126"/>
      <c r="Q25" s="108" t="str">
        <f t="shared" si="10"/>
        <v>•</v>
      </c>
      <c r="R25" s="109">
        <f t="shared" si="11"/>
      </c>
      <c r="S25" s="110" t="str">
        <f t="shared" si="12"/>
        <v>•</v>
      </c>
      <c r="T25" s="68"/>
      <c r="U25" s="114"/>
      <c r="V25" s="114"/>
      <c r="W25" s="108">
        <f t="shared" si="40"/>
      </c>
      <c r="X25" s="109">
        <f t="shared" si="40"/>
      </c>
      <c r="Y25" s="110" t="str">
        <f t="shared" si="40"/>
        <v>•</v>
      </c>
      <c r="Z25" s="126"/>
      <c r="AA25" s="108" t="str">
        <f t="shared" si="13"/>
        <v>•</v>
      </c>
      <c r="AB25" s="109">
        <f t="shared" si="14"/>
      </c>
      <c r="AC25" s="110" t="str">
        <f t="shared" si="15"/>
        <v>•</v>
      </c>
      <c r="AD25" s="68"/>
      <c r="AE25" s="114"/>
      <c r="AF25" s="114"/>
      <c r="AG25" s="108">
        <f t="shared" si="41"/>
      </c>
      <c r="AH25" s="109">
        <f t="shared" si="41"/>
      </c>
      <c r="AI25" s="110" t="str">
        <f t="shared" si="41"/>
        <v>•</v>
      </c>
      <c r="AJ25" s="126"/>
      <c r="AK25" s="108" t="str">
        <f t="shared" si="16"/>
        <v>•</v>
      </c>
      <c r="AL25" s="109">
        <f t="shared" si="17"/>
      </c>
      <c r="AM25" s="110" t="str">
        <f t="shared" si="18"/>
        <v>•</v>
      </c>
      <c r="AN25" s="68"/>
      <c r="AO25" s="114"/>
      <c r="AP25" s="114"/>
      <c r="AQ25" s="108">
        <f t="shared" si="42"/>
      </c>
      <c r="AR25" s="109">
        <f t="shared" si="42"/>
      </c>
      <c r="AS25" s="110" t="str">
        <f t="shared" si="42"/>
        <v>•</v>
      </c>
      <c r="AT25" s="126"/>
      <c r="AU25" s="108" t="str">
        <f t="shared" si="19"/>
        <v>•</v>
      </c>
      <c r="AV25" s="109">
        <f t="shared" si="6"/>
      </c>
      <c r="AW25" s="110" t="str">
        <f t="shared" si="7"/>
        <v>•</v>
      </c>
      <c r="AY25" s="120"/>
      <c r="AZ25" s="115"/>
      <c r="BB25" s="120"/>
      <c r="BC25" s="115"/>
    </row>
    <row r="26" spans="1:55" s="119" customFormat="1" ht="9" customHeight="1">
      <c r="A26" s="114"/>
      <c r="B26" s="114"/>
      <c r="C26" s="111" t="str">
        <f ca="1">IF(RAND()&lt;0.5,"•","")</f>
        <v>•</v>
      </c>
      <c r="D26" s="112" t="str">
        <f ca="1" t="shared" si="37"/>
        <v>•</v>
      </c>
      <c r="E26" s="113" t="str">
        <f ca="1" t="shared" si="37"/>
        <v>•</v>
      </c>
      <c r="F26" s="126"/>
      <c r="G26" s="111">
        <f ca="1">IF(RAND()&lt;0.5,"•","")</f>
      </c>
      <c r="H26" s="112">
        <f ca="1" t="shared" si="38"/>
      </c>
      <c r="I26" s="113">
        <f ca="1" t="shared" si="38"/>
      </c>
      <c r="J26" s="68"/>
      <c r="K26" s="114"/>
      <c r="L26" s="114"/>
      <c r="M26" s="111" t="str">
        <f t="shared" si="39"/>
        <v>•</v>
      </c>
      <c r="N26" s="112" t="str">
        <f t="shared" si="39"/>
        <v>•</v>
      </c>
      <c r="O26" s="113" t="str">
        <f t="shared" si="39"/>
        <v>•</v>
      </c>
      <c r="P26" s="126"/>
      <c r="Q26" s="111">
        <f t="shared" si="10"/>
      </c>
      <c r="R26" s="112">
        <f t="shared" si="11"/>
      </c>
      <c r="S26" s="113">
        <f t="shared" si="12"/>
      </c>
      <c r="T26" s="68"/>
      <c r="U26" s="114"/>
      <c r="V26" s="114"/>
      <c r="W26" s="111" t="str">
        <f t="shared" si="40"/>
        <v>•</v>
      </c>
      <c r="X26" s="112" t="str">
        <f t="shared" si="40"/>
        <v>•</v>
      </c>
      <c r="Y26" s="113" t="str">
        <f t="shared" si="40"/>
        <v>•</v>
      </c>
      <c r="Z26" s="126"/>
      <c r="AA26" s="111">
        <f t="shared" si="13"/>
      </c>
      <c r="AB26" s="112">
        <f t="shared" si="14"/>
      </c>
      <c r="AC26" s="113">
        <f t="shared" si="15"/>
      </c>
      <c r="AD26" s="68"/>
      <c r="AE26" s="114"/>
      <c r="AF26" s="114"/>
      <c r="AG26" s="111" t="str">
        <f t="shared" si="41"/>
        <v>•</v>
      </c>
      <c r="AH26" s="112" t="str">
        <f t="shared" si="41"/>
        <v>•</v>
      </c>
      <c r="AI26" s="113" t="str">
        <f t="shared" si="41"/>
        <v>•</v>
      </c>
      <c r="AJ26" s="126"/>
      <c r="AK26" s="111">
        <f t="shared" si="16"/>
      </c>
      <c r="AL26" s="112">
        <f t="shared" si="17"/>
      </c>
      <c r="AM26" s="113">
        <f t="shared" si="18"/>
      </c>
      <c r="AN26" s="68"/>
      <c r="AO26" s="114"/>
      <c r="AP26" s="114"/>
      <c r="AQ26" s="111" t="str">
        <f t="shared" si="42"/>
        <v>•</v>
      </c>
      <c r="AR26" s="112" t="str">
        <f t="shared" si="42"/>
        <v>•</v>
      </c>
      <c r="AS26" s="113" t="str">
        <f t="shared" si="42"/>
        <v>•</v>
      </c>
      <c r="AT26" s="126"/>
      <c r="AU26" s="111">
        <f t="shared" si="19"/>
      </c>
      <c r="AV26" s="112">
        <f t="shared" si="6"/>
      </c>
      <c r="AW26" s="113">
        <f t="shared" si="7"/>
      </c>
      <c r="AY26" s="120"/>
      <c r="AZ26" s="115"/>
      <c r="BB26" s="120"/>
      <c r="BC26" s="115"/>
    </row>
    <row r="27" spans="1:55" s="119" customFormat="1" ht="9" customHeight="1">
      <c r="A27" s="114"/>
      <c r="B27" s="114"/>
      <c r="C27" s="67"/>
      <c r="D27" s="68"/>
      <c r="E27" s="114"/>
      <c r="F27" s="67"/>
      <c r="G27" s="67"/>
      <c r="H27" s="68"/>
      <c r="I27" s="114"/>
      <c r="J27" s="68"/>
      <c r="K27" s="114"/>
      <c r="L27" s="114"/>
      <c r="M27" s="67"/>
      <c r="N27" s="68"/>
      <c r="O27" s="114"/>
      <c r="P27" s="67"/>
      <c r="Q27" s="67"/>
      <c r="R27" s="68"/>
      <c r="S27" s="114"/>
      <c r="T27" s="68"/>
      <c r="U27" s="114"/>
      <c r="V27" s="114"/>
      <c r="W27" s="67"/>
      <c r="X27" s="68"/>
      <c r="Y27" s="114"/>
      <c r="Z27" s="67"/>
      <c r="AA27" s="67"/>
      <c r="AB27" s="68"/>
      <c r="AC27" s="114"/>
      <c r="AD27" s="68"/>
      <c r="AE27" s="114"/>
      <c r="AF27" s="114"/>
      <c r="AG27" s="67"/>
      <c r="AH27" s="68"/>
      <c r="AI27" s="114"/>
      <c r="AJ27" s="67"/>
      <c r="AK27" s="67"/>
      <c r="AL27" s="68"/>
      <c r="AM27" s="114"/>
      <c r="AN27" s="68"/>
      <c r="AO27" s="114"/>
      <c r="AP27" s="114"/>
      <c r="AQ27" s="67"/>
      <c r="AR27" s="68"/>
      <c r="AS27" s="114"/>
      <c r="AT27" s="67"/>
      <c r="AU27" s="67"/>
      <c r="AV27" s="68"/>
      <c r="AW27" s="114"/>
      <c r="AY27" s="120"/>
      <c r="AZ27" s="115"/>
      <c r="BB27" s="120"/>
      <c r="BC27" s="115"/>
    </row>
    <row r="28" spans="1:55" s="119" customFormat="1" ht="9" customHeight="1">
      <c r="A28" s="114" t="s">
        <v>6</v>
      </c>
      <c r="B28" s="114"/>
      <c r="C28" s="104" t="str">
        <f ca="1">IF(RAND()&lt;0.5,"•","")</f>
        <v>•</v>
      </c>
      <c r="D28" s="105">
        <f aca="true" ca="1" t="shared" si="43" ref="D28:E30">IF(RAND()&lt;0.5,"•","")</f>
      </c>
      <c r="E28" s="106">
        <f ca="1" t="shared" si="43"/>
      </c>
      <c r="F28" s="126"/>
      <c r="G28" s="104">
        <f ca="1">IF(RAND()&lt;0.5,"•","")</f>
      </c>
      <c r="H28" s="105">
        <f aca="true" ca="1" t="shared" si="44" ref="H28:I30">IF(RAND()&lt;0.5,"•","")</f>
      </c>
      <c r="I28" s="106">
        <f ca="1" t="shared" si="44"/>
      </c>
      <c r="J28" s="68"/>
      <c r="K28" s="114" t="s">
        <v>6</v>
      </c>
      <c r="L28" s="114"/>
      <c r="M28" s="104" t="str">
        <f aca="true" t="shared" si="45" ref="M28:O30">C28</f>
        <v>•</v>
      </c>
      <c r="N28" s="105">
        <f t="shared" si="45"/>
      </c>
      <c r="O28" s="106">
        <f t="shared" si="45"/>
      </c>
      <c r="P28" s="126"/>
      <c r="Q28" s="104">
        <f t="shared" si="10"/>
      </c>
      <c r="R28" s="105">
        <f t="shared" si="11"/>
      </c>
      <c r="S28" s="106">
        <f t="shared" si="12"/>
      </c>
      <c r="T28" s="68"/>
      <c r="U28" s="114" t="s">
        <v>6</v>
      </c>
      <c r="V28" s="114"/>
      <c r="W28" s="104" t="str">
        <f aca="true" t="shared" si="46" ref="W28:Y30">M28</f>
        <v>•</v>
      </c>
      <c r="X28" s="105">
        <f t="shared" si="46"/>
      </c>
      <c r="Y28" s="106">
        <f t="shared" si="46"/>
      </c>
      <c r="Z28" s="126"/>
      <c r="AA28" s="104">
        <f t="shared" si="13"/>
      </c>
      <c r="AB28" s="105">
        <f t="shared" si="14"/>
      </c>
      <c r="AC28" s="106">
        <f t="shared" si="15"/>
      </c>
      <c r="AD28" s="68"/>
      <c r="AE28" s="114" t="s">
        <v>6</v>
      </c>
      <c r="AF28" s="114"/>
      <c r="AG28" s="104" t="str">
        <f aca="true" t="shared" si="47" ref="AG28:AI30">W28</f>
        <v>•</v>
      </c>
      <c r="AH28" s="105">
        <f t="shared" si="47"/>
      </c>
      <c r="AI28" s="106">
        <f t="shared" si="47"/>
      </c>
      <c r="AJ28" s="126"/>
      <c r="AK28" s="104">
        <f t="shared" si="16"/>
      </c>
      <c r="AL28" s="105">
        <f t="shared" si="17"/>
      </c>
      <c r="AM28" s="106">
        <f t="shared" si="18"/>
      </c>
      <c r="AN28" s="68"/>
      <c r="AO28" s="114" t="s">
        <v>6</v>
      </c>
      <c r="AP28" s="114"/>
      <c r="AQ28" s="104" t="str">
        <f aca="true" t="shared" si="48" ref="AQ28:AS30">AG28</f>
        <v>•</v>
      </c>
      <c r="AR28" s="105">
        <f t="shared" si="48"/>
      </c>
      <c r="AS28" s="106">
        <f t="shared" si="48"/>
      </c>
      <c r="AT28" s="126"/>
      <c r="AU28" s="104">
        <f t="shared" si="19"/>
      </c>
      <c r="AV28" s="105">
        <f t="shared" si="6"/>
      </c>
      <c r="AW28" s="106">
        <f t="shared" si="7"/>
      </c>
      <c r="AY28" s="120"/>
      <c r="AZ28" s="115"/>
      <c r="BB28" s="120"/>
      <c r="BC28" s="115"/>
    </row>
    <row r="29" spans="1:55" s="119" customFormat="1" ht="9" customHeight="1">
      <c r="A29" s="114"/>
      <c r="B29" s="114"/>
      <c r="C29" s="108">
        <f ca="1">IF(RAND()&lt;0.5,"•","")</f>
      </c>
      <c r="D29" s="109">
        <f ca="1" t="shared" si="43"/>
      </c>
      <c r="E29" s="110">
        <f ca="1" t="shared" si="43"/>
      </c>
      <c r="F29" s="126"/>
      <c r="G29" s="108">
        <f ca="1">IF(RAND()&lt;0.5,"•","")</f>
      </c>
      <c r="H29" s="109" t="str">
        <f ca="1" t="shared" si="44"/>
        <v>•</v>
      </c>
      <c r="I29" s="110">
        <f ca="1" t="shared" si="44"/>
      </c>
      <c r="J29" s="68"/>
      <c r="K29" s="114"/>
      <c r="L29" s="114"/>
      <c r="M29" s="108">
        <f t="shared" si="45"/>
      </c>
      <c r="N29" s="109">
        <f t="shared" si="45"/>
      </c>
      <c r="O29" s="110">
        <f t="shared" si="45"/>
      </c>
      <c r="P29" s="126"/>
      <c r="Q29" s="108">
        <f t="shared" si="10"/>
      </c>
      <c r="R29" s="109" t="str">
        <f t="shared" si="11"/>
        <v>•</v>
      </c>
      <c r="S29" s="110">
        <f t="shared" si="12"/>
      </c>
      <c r="T29" s="68"/>
      <c r="U29" s="114"/>
      <c r="V29" s="114"/>
      <c r="W29" s="108">
        <f t="shared" si="46"/>
      </c>
      <c r="X29" s="109">
        <f t="shared" si="46"/>
      </c>
      <c r="Y29" s="110">
        <f t="shared" si="46"/>
      </c>
      <c r="Z29" s="126"/>
      <c r="AA29" s="108">
        <f t="shared" si="13"/>
      </c>
      <c r="AB29" s="109" t="str">
        <f t="shared" si="14"/>
        <v>•</v>
      </c>
      <c r="AC29" s="110">
        <f t="shared" si="15"/>
      </c>
      <c r="AD29" s="68"/>
      <c r="AE29" s="114"/>
      <c r="AF29" s="114"/>
      <c r="AG29" s="108">
        <f t="shared" si="47"/>
      </c>
      <c r="AH29" s="109">
        <f t="shared" si="47"/>
      </c>
      <c r="AI29" s="110">
        <f t="shared" si="47"/>
      </c>
      <c r="AJ29" s="126"/>
      <c r="AK29" s="108">
        <f t="shared" si="16"/>
      </c>
      <c r="AL29" s="109" t="str">
        <f t="shared" si="17"/>
        <v>•</v>
      </c>
      <c r="AM29" s="110">
        <f t="shared" si="18"/>
      </c>
      <c r="AN29" s="68"/>
      <c r="AO29" s="114"/>
      <c r="AP29" s="114"/>
      <c r="AQ29" s="108">
        <f t="shared" si="48"/>
      </c>
      <c r="AR29" s="109">
        <f t="shared" si="48"/>
      </c>
      <c r="AS29" s="110">
        <f t="shared" si="48"/>
      </c>
      <c r="AT29" s="126"/>
      <c r="AU29" s="108">
        <f t="shared" si="19"/>
      </c>
      <c r="AV29" s="109" t="str">
        <f t="shared" si="6"/>
        <v>•</v>
      </c>
      <c r="AW29" s="110">
        <f t="shared" si="7"/>
      </c>
      <c r="AY29" s="120"/>
      <c r="AZ29" s="115"/>
      <c r="BB29" s="120"/>
      <c r="BC29" s="115"/>
    </row>
    <row r="30" spans="1:55" s="119" customFormat="1" ht="9" customHeight="1">
      <c r="A30" s="114"/>
      <c r="B30" s="114"/>
      <c r="C30" s="111">
        <f ca="1">IF(RAND()&lt;0.5,"•","")</f>
      </c>
      <c r="D30" s="112">
        <f ca="1" t="shared" si="43"/>
      </c>
      <c r="E30" s="113">
        <f ca="1" t="shared" si="43"/>
      </c>
      <c r="F30" s="126"/>
      <c r="G30" s="111">
        <f ca="1">IF(RAND()&lt;0.5,"•","")</f>
      </c>
      <c r="H30" s="112" t="str">
        <f ca="1" t="shared" si="44"/>
        <v>•</v>
      </c>
      <c r="I30" s="113" t="str">
        <f ca="1" t="shared" si="44"/>
        <v>•</v>
      </c>
      <c r="J30" s="68"/>
      <c r="K30" s="114"/>
      <c r="L30" s="114"/>
      <c r="M30" s="111">
        <f t="shared" si="45"/>
      </c>
      <c r="N30" s="112">
        <f t="shared" si="45"/>
      </c>
      <c r="O30" s="113">
        <f t="shared" si="45"/>
      </c>
      <c r="P30" s="126"/>
      <c r="Q30" s="111">
        <f t="shared" si="10"/>
      </c>
      <c r="R30" s="112" t="str">
        <f t="shared" si="11"/>
        <v>•</v>
      </c>
      <c r="S30" s="113" t="str">
        <f t="shared" si="12"/>
        <v>•</v>
      </c>
      <c r="T30" s="68"/>
      <c r="U30" s="114"/>
      <c r="V30" s="114"/>
      <c r="W30" s="111">
        <f t="shared" si="46"/>
      </c>
      <c r="X30" s="112">
        <f t="shared" si="46"/>
      </c>
      <c r="Y30" s="113">
        <f t="shared" si="46"/>
      </c>
      <c r="Z30" s="126"/>
      <c r="AA30" s="111">
        <f t="shared" si="13"/>
      </c>
      <c r="AB30" s="112" t="str">
        <f t="shared" si="14"/>
        <v>•</v>
      </c>
      <c r="AC30" s="113" t="str">
        <f t="shared" si="15"/>
        <v>•</v>
      </c>
      <c r="AD30" s="68"/>
      <c r="AE30" s="114"/>
      <c r="AF30" s="114"/>
      <c r="AG30" s="111">
        <f t="shared" si="47"/>
      </c>
      <c r="AH30" s="112">
        <f t="shared" si="47"/>
      </c>
      <c r="AI30" s="113">
        <f t="shared" si="47"/>
      </c>
      <c r="AJ30" s="126"/>
      <c r="AK30" s="111">
        <f t="shared" si="16"/>
      </c>
      <c r="AL30" s="112" t="str">
        <f t="shared" si="17"/>
        <v>•</v>
      </c>
      <c r="AM30" s="113" t="str">
        <f t="shared" si="18"/>
        <v>•</v>
      </c>
      <c r="AN30" s="68"/>
      <c r="AO30" s="114"/>
      <c r="AP30" s="114"/>
      <c r="AQ30" s="111">
        <f t="shared" si="48"/>
      </c>
      <c r="AR30" s="112">
        <f t="shared" si="48"/>
      </c>
      <c r="AS30" s="113">
        <f t="shared" si="48"/>
      </c>
      <c r="AT30" s="126"/>
      <c r="AU30" s="111">
        <f t="shared" si="19"/>
      </c>
      <c r="AV30" s="112" t="str">
        <f t="shared" si="6"/>
        <v>•</v>
      </c>
      <c r="AW30" s="113" t="str">
        <f t="shared" si="7"/>
        <v>•</v>
      </c>
      <c r="AY30" s="120"/>
      <c r="AZ30" s="115"/>
      <c r="BB30" s="120"/>
      <c r="BC30" s="115"/>
    </row>
    <row r="31" spans="1:55" s="119" customFormat="1" ht="9" customHeight="1">
      <c r="A31" s="114"/>
      <c r="B31" s="114"/>
      <c r="C31" s="67"/>
      <c r="D31" s="68"/>
      <c r="E31" s="114"/>
      <c r="F31" s="67"/>
      <c r="G31" s="67"/>
      <c r="H31" s="68"/>
      <c r="I31" s="114"/>
      <c r="J31" s="68"/>
      <c r="K31" s="114"/>
      <c r="L31" s="114"/>
      <c r="M31" s="67"/>
      <c r="N31" s="68"/>
      <c r="O31" s="114"/>
      <c r="P31" s="67"/>
      <c r="Q31" s="67"/>
      <c r="R31" s="68"/>
      <c r="S31" s="114"/>
      <c r="T31" s="68"/>
      <c r="U31" s="114"/>
      <c r="V31" s="114"/>
      <c r="W31" s="67"/>
      <c r="X31" s="68"/>
      <c r="Y31" s="114"/>
      <c r="Z31" s="67"/>
      <c r="AA31" s="67"/>
      <c r="AB31" s="68"/>
      <c r="AC31" s="114"/>
      <c r="AD31" s="68"/>
      <c r="AE31" s="114"/>
      <c r="AF31" s="114"/>
      <c r="AG31" s="67"/>
      <c r="AH31" s="68"/>
      <c r="AI31" s="114"/>
      <c r="AJ31" s="67"/>
      <c r="AK31" s="67"/>
      <c r="AL31" s="68"/>
      <c r="AM31" s="114"/>
      <c r="AN31" s="68"/>
      <c r="AO31" s="114"/>
      <c r="AP31" s="114"/>
      <c r="AQ31" s="67"/>
      <c r="AR31" s="68"/>
      <c r="AS31" s="114"/>
      <c r="AT31" s="67"/>
      <c r="AU31" s="67"/>
      <c r="AV31" s="68"/>
      <c r="AW31" s="114"/>
      <c r="AY31" s="120"/>
      <c r="AZ31" s="115"/>
      <c r="BB31" s="120"/>
      <c r="BC31" s="115"/>
    </row>
    <row r="32" spans="1:55" s="119" customFormat="1" ht="9" customHeight="1">
      <c r="A32" s="114" t="s">
        <v>7</v>
      </c>
      <c r="B32" s="114"/>
      <c r="C32" s="104" t="str">
        <f ca="1">IF(RAND()&lt;0.5,"•","")</f>
        <v>•</v>
      </c>
      <c r="D32" s="105" t="str">
        <f aca="true" ca="1" t="shared" si="49" ref="D32:E34">IF(RAND()&lt;0.5,"•","")</f>
        <v>•</v>
      </c>
      <c r="E32" s="106">
        <f ca="1" t="shared" si="49"/>
      </c>
      <c r="F32" s="126"/>
      <c r="G32" s="104" t="str">
        <f ca="1">IF(RAND()&lt;0.5,"•","")</f>
        <v>•</v>
      </c>
      <c r="H32" s="105" t="str">
        <f aca="true" ca="1" t="shared" si="50" ref="H32:I34">IF(RAND()&lt;0.5,"•","")</f>
        <v>•</v>
      </c>
      <c r="I32" s="106">
        <f ca="1" t="shared" si="50"/>
      </c>
      <c r="J32" s="68"/>
      <c r="K32" s="114" t="s">
        <v>7</v>
      </c>
      <c r="L32" s="114"/>
      <c r="M32" s="104" t="str">
        <f aca="true" t="shared" si="51" ref="M32:O34">C32</f>
        <v>•</v>
      </c>
      <c r="N32" s="105" t="str">
        <f t="shared" si="51"/>
        <v>•</v>
      </c>
      <c r="O32" s="106">
        <f t="shared" si="51"/>
      </c>
      <c r="P32" s="126"/>
      <c r="Q32" s="104" t="str">
        <f t="shared" si="10"/>
        <v>•</v>
      </c>
      <c r="R32" s="105" t="str">
        <f t="shared" si="11"/>
        <v>•</v>
      </c>
      <c r="S32" s="106">
        <f t="shared" si="12"/>
      </c>
      <c r="T32" s="68"/>
      <c r="U32" s="114" t="s">
        <v>7</v>
      </c>
      <c r="V32" s="114"/>
      <c r="W32" s="104" t="str">
        <f aca="true" t="shared" si="52" ref="W32:Y34">M32</f>
        <v>•</v>
      </c>
      <c r="X32" s="105" t="str">
        <f t="shared" si="52"/>
        <v>•</v>
      </c>
      <c r="Y32" s="106">
        <f t="shared" si="52"/>
      </c>
      <c r="Z32" s="126"/>
      <c r="AA32" s="104" t="str">
        <f t="shared" si="13"/>
        <v>•</v>
      </c>
      <c r="AB32" s="105" t="str">
        <f t="shared" si="14"/>
        <v>•</v>
      </c>
      <c r="AC32" s="106">
        <f t="shared" si="15"/>
      </c>
      <c r="AD32" s="68"/>
      <c r="AE32" s="114" t="s">
        <v>7</v>
      </c>
      <c r="AF32" s="114"/>
      <c r="AG32" s="104" t="str">
        <f aca="true" t="shared" si="53" ref="AG32:AI34">W32</f>
        <v>•</v>
      </c>
      <c r="AH32" s="105" t="str">
        <f t="shared" si="53"/>
        <v>•</v>
      </c>
      <c r="AI32" s="106">
        <f t="shared" si="53"/>
      </c>
      <c r="AJ32" s="126"/>
      <c r="AK32" s="104" t="str">
        <f t="shared" si="16"/>
        <v>•</v>
      </c>
      <c r="AL32" s="105" t="str">
        <f t="shared" si="17"/>
        <v>•</v>
      </c>
      <c r="AM32" s="106">
        <f t="shared" si="18"/>
      </c>
      <c r="AN32" s="68"/>
      <c r="AO32" s="114" t="s">
        <v>7</v>
      </c>
      <c r="AP32" s="114"/>
      <c r="AQ32" s="104" t="str">
        <f aca="true" t="shared" si="54" ref="AQ32:AS34">AG32</f>
        <v>•</v>
      </c>
      <c r="AR32" s="105" t="str">
        <f t="shared" si="54"/>
        <v>•</v>
      </c>
      <c r="AS32" s="106">
        <f t="shared" si="54"/>
      </c>
      <c r="AT32" s="126"/>
      <c r="AU32" s="104" t="str">
        <f t="shared" si="19"/>
        <v>•</v>
      </c>
      <c r="AV32" s="105" t="str">
        <f t="shared" si="6"/>
        <v>•</v>
      </c>
      <c r="AW32" s="106">
        <f t="shared" si="7"/>
      </c>
      <c r="AY32" s="120"/>
      <c r="AZ32" s="115"/>
      <c r="BB32" s="120"/>
      <c r="BC32" s="115"/>
    </row>
    <row r="33" spans="1:49" s="119" customFormat="1" ht="9" customHeight="1">
      <c r="A33" s="114"/>
      <c r="B33" s="114"/>
      <c r="C33" s="108" t="str">
        <f ca="1">IF(RAND()&lt;0.5,"•","")</f>
        <v>•</v>
      </c>
      <c r="D33" s="109" t="str">
        <f ca="1" t="shared" si="49"/>
        <v>•</v>
      </c>
      <c r="E33" s="110" t="str">
        <f ca="1" t="shared" si="49"/>
        <v>•</v>
      </c>
      <c r="F33" s="126"/>
      <c r="G33" s="108">
        <f ca="1">IF(RAND()&lt;0.5,"•","")</f>
      </c>
      <c r="H33" s="109">
        <f ca="1" t="shared" si="50"/>
      </c>
      <c r="I33" s="110" t="str">
        <f ca="1" t="shared" si="50"/>
        <v>•</v>
      </c>
      <c r="J33" s="114"/>
      <c r="K33" s="114"/>
      <c r="L33" s="114"/>
      <c r="M33" s="108" t="str">
        <f t="shared" si="51"/>
        <v>•</v>
      </c>
      <c r="N33" s="109" t="str">
        <f t="shared" si="51"/>
        <v>•</v>
      </c>
      <c r="O33" s="110" t="str">
        <f t="shared" si="51"/>
        <v>•</v>
      </c>
      <c r="P33" s="126"/>
      <c r="Q33" s="108">
        <f t="shared" si="10"/>
      </c>
      <c r="R33" s="109">
        <f t="shared" si="11"/>
      </c>
      <c r="S33" s="110" t="str">
        <f t="shared" si="12"/>
        <v>•</v>
      </c>
      <c r="T33" s="114"/>
      <c r="U33" s="114"/>
      <c r="V33" s="114"/>
      <c r="W33" s="108" t="str">
        <f t="shared" si="52"/>
        <v>•</v>
      </c>
      <c r="X33" s="109" t="str">
        <f t="shared" si="52"/>
        <v>•</v>
      </c>
      <c r="Y33" s="110" t="str">
        <f t="shared" si="52"/>
        <v>•</v>
      </c>
      <c r="Z33" s="126"/>
      <c r="AA33" s="108">
        <f t="shared" si="13"/>
      </c>
      <c r="AB33" s="109">
        <f t="shared" si="14"/>
      </c>
      <c r="AC33" s="110" t="str">
        <f t="shared" si="15"/>
        <v>•</v>
      </c>
      <c r="AD33" s="114"/>
      <c r="AE33" s="114"/>
      <c r="AF33" s="114"/>
      <c r="AG33" s="108" t="str">
        <f t="shared" si="53"/>
        <v>•</v>
      </c>
      <c r="AH33" s="109" t="str">
        <f t="shared" si="53"/>
        <v>•</v>
      </c>
      <c r="AI33" s="110" t="str">
        <f t="shared" si="53"/>
        <v>•</v>
      </c>
      <c r="AJ33" s="126"/>
      <c r="AK33" s="108">
        <f t="shared" si="16"/>
      </c>
      <c r="AL33" s="109">
        <f t="shared" si="17"/>
      </c>
      <c r="AM33" s="110" t="str">
        <f t="shared" si="18"/>
        <v>•</v>
      </c>
      <c r="AN33" s="114"/>
      <c r="AO33" s="114"/>
      <c r="AP33" s="114"/>
      <c r="AQ33" s="108" t="str">
        <f t="shared" si="54"/>
        <v>•</v>
      </c>
      <c r="AR33" s="109" t="str">
        <f t="shared" si="54"/>
        <v>•</v>
      </c>
      <c r="AS33" s="110" t="str">
        <f t="shared" si="54"/>
        <v>•</v>
      </c>
      <c r="AT33" s="126"/>
      <c r="AU33" s="108">
        <f t="shared" si="19"/>
      </c>
      <c r="AV33" s="109">
        <f t="shared" si="6"/>
      </c>
      <c r="AW33" s="110" t="str">
        <f t="shared" si="7"/>
        <v>•</v>
      </c>
    </row>
    <row r="34" spans="1:49" s="119" customFormat="1" ht="9" customHeight="1">
      <c r="A34" s="114"/>
      <c r="B34" s="114"/>
      <c r="C34" s="111" t="str">
        <f ca="1">IF(RAND()&lt;0.5,"•","")</f>
        <v>•</v>
      </c>
      <c r="D34" s="112">
        <f ca="1" t="shared" si="49"/>
      </c>
      <c r="E34" s="113" t="str">
        <f ca="1" t="shared" si="49"/>
        <v>•</v>
      </c>
      <c r="F34" s="126"/>
      <c r="G34" s="111" t="str">
        <f ca="1">IF(RAND()&lt;0.5,"•","")</f>
        <v>•</v>
      </c>
      <c r="H34" s="112">
        <f ca="1" t="shared" si="50"/>
      </c>
      <c r="I34" s="113">
        <f ca="1" t="shared" si="50"/>
      </c>
      <c r="J34" s="114"/>
      <c r="K34" s="114"/>
      <c r="L34" s="114"/>
      <c r="M34" s="111" t="str">
        <f t="shared" si="51"/>
        <v>•</v>
      </c>
      <c r="N34" s="112">
        <f t="shared" si="51"/>
      </c>
      <c r="O34" s="113" t="str">
        <f t="shared" si="51"/>
        <v>•</v>
      </c>
      <c r="P34" s="126"/>
      <c r="Q34" s="111" t="str">
        <f t="shared" si="10"/>
        <v>•</v>
      </c>
      <c r="R34" s="112">
        <f t="shared" si="11"/>
      </c>
      <c r="S34" s="113">
        <f t="shared" si="12"/>
      </c>
      <c r="T34" s="114"/>
      <c r="U34" s="114"/>
      <c r="V34" s="114"/>
      <c r="W34" s="111" t="str">
        <f t="shared" si="52"/>
        <v>•</v>
      </c>
      <c r="X34" s="112">
        <f t="shared" si="52"/>
      </c>
      <c r="Y34" s="113" t="str">
        <f t="shared" si="52"/>
        <v>•</v>
      </c>
      <c r="Z34" s="126"/>
      <c r="AA34" s="111" t="str">
        <f t="shared" si="13"/>
        <v>•</v>
      </c>
      <c r="AB34" s="112">
        <f t="shared" si="14"/>
      </c>
      <c r="AC34" s="113">
        <f t="shared" si="15"/>
      </c>
      <c r="AD34" s="114"/>
      <c r="AE34" s="114"/>
      <c r="AF34" s="114"/>
      <c r="AG34" s="111" t="str">
        <f t="shared" si="53"/>
        <v>•</v>
      </c>
      <c r="AH34" s="112">
        <f t="shared" si="53"/>
      </c>
      <c r="AI34" s="113" t="str">
        <f t="shared" si="53"/>
        <v>•</v>
      </c>
      <c r="AJ34" s="126"/>
      <c r="AK34" s="111" t="str">
        <f t="shared" si="16"/>
        <v>•</v>
      </c>
      <c r="AL34" s="112">
        <f t="shared" si="17"/>
      </c>
      <c r="AM34" s="113">
        <f t="shared" si="18"/>
      </c>
      <c r="AN34" s="114"/>
      <c r="AO34" s="114"/>
      <c r="AP34" s="114"/>
      <c r="AQ34" s="111" t="str">
        <f t="shared" si="54"/>
        <v>•</v>
      </c>
      <c r="AR34" s="112">
        <f t="shared" si="54"/>
      </c>
      <c r="AS34" s="113" t="str">
        <f t="shared" si="54"/>
        <v>•</v>
      </c>
      <c r="AT34" s="126"/>
      <c r="AU34" s="111" t="str">
        <f t="shared" si="19"/>
        <v>•</v>
      </c>
      <c r="AV34" s="112">
        <f t="shared" si="6"/>
      </c>
      <c r="AW34" s="113">
        <f t="shared" si="7"/>
      </c>
    </row>
    <row r="35" spans="1:49" s="119" customFormat="1" ht="9" customHeight="1">
      <c r="A35" s="114"/>
      <c r="B35" s="114"/>
      <c r="C35" s="67"/>
      <c r="D35" s="68"/>
      <c r="E35" s="114"/>
      <c r="F35" s="67"/>
      <c r="G35" s="67"/>
      <c r="H35" s="68"/>
      <c r="I35" s="114"/>
      <c r="J35" s="114"/>
      <c r="K35" s="114"/>
      <c r="L35" s="114"/>
      <c r="M35" s="67"/>
      <c r="N35" s="68"/>
      <c r="O35" s="114"/>
      <c r="P35" s="67"/>
      <c r="Q35" s="67"/>
      <c r="R35" s="68"/>
      <c r="S35" s="114"/>
      <c r="T35" s="114"/>
      <c r="U35" s="114"/>
      <c r="V35" s="114"/>
      <c r="W35" s="67"/>
      <c r="X35" s="68"/>
      <c r="Y35" s="114"/>
      <c r="Z35" s="67"/>
      <c r="AA35" s="67"/>
      <c r="AB35" s="68"/>
      <c r="AC35" s="114"/>
      <c r="AD35" s="114"/>
      <c r="AE35" s="114"/>
      <c r="AF35" s="114"/>
      <c r="AG35" s="67"/>
      <c r="AH35" s="68"/>
      <c r="AI35" s="114"/>
      <c r="AJ35" s="67"/>
      <c r="AK35" s="67"/>
      <c r="AL35" s="68"/>
      <c r="AM35" s="114"/>
      <c r="AN35" s="114"/>
      <c r="AO35" s="114"/>
      <c r="AP35" s="114"/>
      <c r="AQ35" s="67"/>
      <c r="AR35" s="68"/>
      <c r="AS35" s="114"/>
      <c r="AT35" s="67"/>
      <c r="AU35" s="67"/>
      <c r="AV35" s="68"/>
      <c r="AW35" s="114"/>
    </row>
    <row r="36" spans="1:49" s="119" customFormat="1" ht="9" customHeight="1">
      <c r="A36" s="114" t="s">
        <v>8</v>
      </c>
      <c r="B36" s="114"/>
      <c r="C36" s="104" t="str">
        <f ca="1">IF(RAND()&lt;0.5,"•","")</f>
        <v>•</v>
      </c>
      <c r="D36" s="105" t="str">
        <f aca="true" ca="1" t="shared" si="55" ref="D36:E38">IF(RAND()&lt;0.5,"•","")</f>
        <v>•</v>
      </c>
      <c r="E36" s="106">
        <f ca="1" t="shared" si="55"/>
      </c>
      <c r="F36" s="126"/>
      <c r="G36" s="104" t="str">
        <f ca="1">IF(RAND()&lt;0.5,"•","")</f>
        <v>•</v>
      </c>
      <c r="H36" s="105" t="str">
        <f aca="true" ca="1" t="shared" si="56" ref="H36:I38">IF(RAND()&lt;0.5,"•","")</f>
        <v>•</v>
      </c>
      <c r="I36" s="106" t="str">
        <f ca="1" t="shared" si="56"/>
        <v>•</v>
      </c>
      <c r="J36" s="114"/>
      <c r="K36" s="114" t="s">
        <v>8</v>
      </c>
      <c r="L36" s="114"/>
      <c r="M36" s="104" t="str">
        <f aca="true" t="shared" si="57" ref="M36:O38">C36</f>
        <v>•</v>
      </c>
      <c r="N36" s="105" t="str">
        <f t="shared" si="57"/>
        <v>•</v>
      </c>
      <c r="O36" s="106">
        <f t="shared" si="57"/>
      </c>
      <c r="P36" s="126"/>
      <c r="Q36" s="104" t="str">
        <f t="shared" si="10"/>
        <v>•</v>
      </c>
      <c r="R36" s="105" t="str">
        <f t="shared" si="11"/>
        <v>•</v>
      </c>
      <c r="S36" s="106" t="str">
        <f t="shared" si="12"/>
        <v>•</v>
      </c>
      <c r="T36" s="114"/>
      <c r="U36" s="114" t="s">
        <v>8</v>
      </c>
      <c r="V36" s="114"/>
      <c r="W36" s="104" t="str">
        <f aca="true" t="shared" si="58" ref="W36:Y38">M36</f>
        <v>•</v>
      </c>
      <c r="X36" s="105" t="str">
        <f t="shared" si="58"/>
        <v>•</v>
      </c>
      <c r="Y36" s="106">
        <f t="shared" si="58"/>
      </c>
      <c r="Z36" s="126"/>
      <c r="AA36" s="104" t="str">
        <f t="shared" si="13"/>
        <v>•</v>
      </c>
      <c r="AB36" s="105" t="str">
        <f t="shared" si="14"/>
        <v>•</v>
      </c>
      <c r="AC36" s="106" t="str">
        <f t="shared" si="15"/>
        <v>•</v>
      </c>
      <c r="AD36" s="114"/>
      <c r="AE36" s="114" t="s">
        <v>8</v>
      </c>
      <c r="AF36" s="114"/>
      <c r="AG36" s="104" t="str">
        <f aca="true" t="shared" si="59" ref="AG36:AI38">W36</f>
        <v>•</v>
      </c>
      <c r="AH36" s="105" t="str">
        <f t="shared" si="59"/>
        <v>•</v>
      </c>
      <c r="AI36" s="106">
        <f t="shared" si="59"/>
      </c>
      <c r="AJ36" s="126"/>
      <c r="AK36" s="104" t="str">
        <f t="shared" si="16"/>
        <v>•</v>
      </c>
      <c r="AL36" s="105" t="str">
        <f t="shared" si="17"/>
        <v>•</v>
      </c>
      <c r="AM36" s="106" t="str">
        <f t="shared" si="18"/>
        <v>•</v>
      </c>
      <c r="AN36" s="114"/>
      <c r="AO36" s="114" t="s">
        <v>8</v>
      </c>
      <c r="AP36" s="114"/>
      <c r="AQ36" s="104" t="str">
        <f aca="true" t="shared" si="60" ref="AQ36:AS38">AG36</f>
        <v>•</v>
      </c>
      <c r="AR36" s="105" t="str">
        <f t="shared" si="60"/>
        <v>•</v>
      </c>
      <c r="AS36" s="106">
        <f t="shared" si="60"/>
      </c>
      <c r="AT36" s="126"/>
      <c r="AU36" s="104" t="str">
        <f t="shared" si="19"/>
        <v>•</v>
      </c>
      <c r="AV36" s="105" t="str">
        <f t="shared" si="6"/>
        <v>•</v>
      </c>
      <c r="AW36" s="106" t="str">
        <f t="shared" si="7"/>
        <v>•</v>
      </c>
    </row>
    <row r="37" spans="1:49" s="119" customFormat="1" ht="9" customHeight="1">
      <c r="A37" s="114"/>
      <c r="B37" s="114"/>
      <c r="C37" s="108" t="str">
        <f ca="1">IF(RAND()&lt;0.5,"•","")</f>
        <v>•</v>
      </c>
      <c r="D37" s="109" t="str">
        <f ca="1" t="shared" si="55"/>
        <v>•</v>
      </c>
      <c r="E37" s="110">
        <f ca="1" t="shared" si="55"/>
      </c>
      <c r="F37" s="126"/>
      <c r="G37" s="108" t="str">
        <f ca="1">IF(RAND()&lt;0.5,"•","")</f>
        <v>•</v>
      </c>
      <c r="H37" s="109">
        <f ca="1" t="shared" si="56"/>
      </c>
      <c r="I37" s="110" t="str">
        <f ca="1" t="shared" si="56"/>
        <v>•</v>
      </c>
      <c r="J37" s="114"/>
      <c r="K37" s="114"/>
      <c r="L37" s="114"/>
      <c r="M37" s="108" t="str">
        <f t="shared" si="57"/>
        <v>•</v>
      </c>
      <c r="N37" s="109" t="str">
        <f t="shared" si="57"/>
        <v>•</v>
      </c>
      <c r="O37" s="110">
        <f t="shared" si="57"/>
      </c>
      <c r="P37" s="126"/>
      <c r="Q37" s="108" t="str">
        <f t="shared" si="10"/>
        <v>•</v>
      </c>
      <c r="R37" s="109">
        <f t="shared" si="11"/>
      </c>
      <c r="S37" s="110" t="str">
        <f t="shared" si="12"/>
        <v>•</v>
      </c>
      <c r="T37" s="114"/>
      <c r="U37" s="114"/>
      <c r="V37" s="114"/>
      <c r="W37" s="108" t="str">
        <f t="shared" si="58"/>
        <v>•</v>
      </c>
      <c r="X37" s="109" t="str">
        <f t="shared" si="58"/>
        <v>•</v>
      </c>
      <c r="Y37" s="110">
        <f t="shared" si="58"/>
      </c>
      <c r="Z37" s="126"/>
      <c r="AA37" s="108" t="str">
        <f t="shared" si="13"/>
        <v>•</v>
      </c>
      <c r="AB37" s="109">
        <f t="shared" si="14"/>
      </c>
      <c r="AC37" s="110" t="str">
        <f t="shared" si="15"/>
        <v>•</v>
      </c>
      <c r="AD37" s="114"/>
      <c r="AE37" s="114"/>
      <c r="AF37" s="114"/>
      <c r="AG37" s="108" t="str">
        <f t="shared" si="59"/>
        <v>•</v>
      </c>
      <c r="AH37" s="109" t="str">
        <f t="shared" si="59"/>
        <v>•</v>
      </c>
      <c r="AI37" s="110">
        <f t="shared" si="59"/>
      </c>
      <c r="AJ37" s="126"/>
      <c r="AK37" s="108" t="str">
        <f t="shared" si="16"/>
        <v>•</v>
      </c>
      <c r="AL37" s="109">
        <f t="shared" si="17"/>
      </c>
      <c r="AM37" s="110" t="str">
        <f t="shared" si="18"/>
        <v>•</v>
      </c>
      <c r="AN37" s="114"/>
      <c r="AO37" s="114"/>
      <c r="AP37" s="114"/>
      <c r="AQ37" s="108" t="str">
        <f t="shared" si="60"/>
        <v>•</v>
      </c>
      <c r="AR37" s="109" t="str">
        <f t="shared" si="60"/>
        <v>•</v>
      </c>
      <c r="AS37" s="110">
        <f t="shared" si="60"/>
      </c>
      <c r="AT37" s="126"/>
      <c r="AU37" s="108" t="str">
        <f t="shared" si="19"/>
        <v>•</v>
      </c>
      <c r="AV37" s="109">
        <f t="shared" si="6"/>
      </c>
      <c r="AW37" s="110" t="str">
        <f t="shared" si="7"/>
        <v>•</v>
      </c>
    </row>
    <row r="38" spans="1:49" s="119" customFormat="1" ht="9" customHeight="1">
      <c r="A38" s="114"/>
      <c r="B38" s="114"/>
      <c r="C38" s="111">
        <f ca="1">IF(RAND()&lt;0.5,"•","")</f>
      </c>
      <c r="D38" s="112">
        <f ca="1" t="shared" si="55"/>
      </c>
      <c r="E38" s="113">
        <f ca="1" t="shared" si="55"/>
      </c>
      <c r="F38" s="126"/>
      <c r="G38" s="111">
        <f ca="1">IF(RAND()&lt;0.5,"•","")</f>
      </c>
      <c r="H38" s="112" t="str">
        <f ca="1" t="shared" si="56"/>
        <v>•</v>
      </c>
      <c r="I38" s="113" t="str">
        <f ca="1" t="shared" si="56"/>
        <v>•</v>
      </c>
      <c r="J38" s="114"/>
      <c r="K38" s="114"/>
      <c r="L38" s="114"/>
      <c r="M38" s="111">
        <f t="shared" si="57"/>
      </c>
      <c r="N38" s="112">
        <f t="shared" si="57"/>
      </c>
      <c r="O38" s="113">
        <f t="shared" si="57"/>
      </c>
      <c r="P38" s="126"/>
      <c r="Q38" s="111">
        <f t="shared" si="10"/>
      </c>
      <c r="R38" s="112" t="str">
        <f t="shared" si="11"/>
        <v>•</v>
      </c>
      <c r="S38" s="113" t="str">
        <f t="shared" si="12"/>
        <v>•</v>
      </c>
      <c r="T38" s="114"/>
      <c r="U38" s="114"/>
      <c r="V38" s="114"/>
      <c r="W38" s="111">
        <f t="shared" si="58"/>
      </c>
      <c r="X38" s="112">
        <f t="shared" si="58"/>
      </c>
      <c r="Y38" s="113">
        <f t="shared" si="58"/>
      </c>
      <c r="Z38" s="126"/>
      <c r="AA38" s="111">
        <f t="shared" si="13"/>
      </c>
      <c r="AB38" s="112" t="str">
        <f t="shared" si="14"/>
        <v>•</v>
      </c>
      <c r="AC38" s="113" t="str">
        <f t="shared" si="15"/>
        <v>•</v>
      </c>
      <c r="AD38" s="114"/>
      <c r="AE38" s="114"/>
      <c r="AF38" s="114"/>
      <c r="AG38" s="111">
        <f t="shared" si="59"/>
      </c>
      <c r="AH38" s="112">
        <f t="shared" si="59"/>
      </c>
      <c r="AI38" s="113">
        <f t="shared" si="59"/>
      </c>
      <c r="AJ38" s="126"/>
      <c r="AK38" s="111">
        <f t="shared" si="16"/>
      </c>
      <c r="AL38" s="112" t="str">
        <f t="shared" si="17"/>
        <v>•</v>
      </c>
      <c r="AM38" s="113" t="str">
        <f t="shared" si="18"/>
        <v>•</v>
      </c>
      <c r="AN38" s="114"/>
      <c r="AO38" s="114"/>
      <c r="AP38" s="114"/>
      <c r="AQ38" s="111">
        <f t="shared" si="60"/>
      </c>
      <c r="AR38" s="112">
        <f t="shared" si="60"/>
      </c>
      <c r="AS38" s="113">
        <f t="shared" si="60"/>
      </c>
      <c r="AT38" s="126"/>
      <c r="AU38" s="111">
        <f t="shared" si="19"/>
      </c>
      <c r="AV38" s="112" t="str">
        <f t="shared" si="6"/>
        <v>•</v>
      </c>
      <c r="AW38" s="113" t="str">
        <f t="shared" si="7"/>
        <v>•</v>
      </c>
    </row>
    <row r="39" spans="1:49" s="119" customFormat="1" ht="9" customHeight="1">
      <c r="A39" s="114"/>
      <c r="B39" s="114"/>
      <c r="C39" s="67"/>
      <c r="D39" s="68"/>
      <c r="E39" s="114"/>
      <c r="F39" s="67"/>
      <c r="G39" s="67"/>
      <c r="H39" s="68"/>
      <c r="I39" s="114"/>
      <c r="J39" s="114"/>
      <c r="K39" s="114"/>
      <c r="L39" s="114"/>
      <c r="M39" s="67"/>
      <c r="N39" s="68"/>
      <c r="O39" s="114"/>
      <c r="P39" s="67"/>
      <c r="Q39" s="67"/>
      <c r="R39" s="68"/>
      <c r="S39" s="114"/>
      <c r="T39" s="114"/>
      <c r="U39" s="114"/>
      <c r="V39" s="114"/>
      <c r="W39" s="67"/>
      <c r="X39" s="68"/>
      <c r="Y39" s="114"/>
      <c r="Z39" s="67"/>
      <c r="AA39" s="67"/>
      <c r="AB39" s="68"/>
      <c r="AC39" s="114"/>
      <c r="AD39" s="114"/>
      <c r="AE39" s="114"/>
      <c r="AF39" s="114"/>
      <c r="AG39" s="67"/>
      <c r="AH39" s="68"/>
      <c r="AI39" s="114"/>
      <c r="AJ39" s="67"/>
      <c r="AK39" s="67"/>
      <c r="AL39" s="68"/>
      <c r="AM39" s="114"/>
      <c r="AN39" s="114"/>
      <c r="AO39" s="114"/>
      <c r="AP39" s="114"/>
      <c r="AQ39" s="67"/>
      <c r="AR39" s="68"/>
      <c r="AS39" s="114"/>
      <c r="AT39" s="67"/>
      <c r="AU39" s="67"/>
      <c r="AV39" s="68"/>
      <c r="AW39" s="114"/>
    </row>
    <row r="40" spans="1:49" s="119" customFormat="1" ht="9" customHeight="1">
      <c r="A40" s="114" t="s">
        <v>9</v>
      </c>
      <c r="B40" s="114"/>
      <c r="C40" s="104" t="str">
        <f ca="1">IF(RAND()&lt;0.5,"•","")</f>
        <v>•</v>
      </c>
      <c r="D40" s="105">
        <f aca="true" ca="1" t="shared" si="61" ref="D40:E56">IF(RAND()&lt;0.5,"•","")</f>
      </c>
      <c r="E40" s="106" t="str">
        <f ca="1" t="shared" si="61"/>
        <v>•</v>
      </c>
      <c r="F40" s="126"/>
      <c r="G40" s="104">
        <f ca="1">IF(RAND()&lt;0.5,"•","")</f>
      </c>
      <c r="H40" s="105">
        <f aca="true" ca="1" t="shared" si="62" ref="H40:I56">IF(RAND()&lt;0.5,"•","")</f>
      </c>
      <c r="I40" s="106">
        <f ca="1" t="shared" si="62"/>
      </c>
      <c r="J40" s="114"/>
      <c r="K40" s="114" t="s">
        <v>9</v>
      </c>
      <c r="L40" s="114"/>
      <c r="M40" s="104" t="str">
        <f aca="true" t="shared" si="63" ref="M40:O42">C40</f>
        <v>•</v>
      </c>
      <c r="N40" s="105">
        <f t="shared" si="63"/>
      </c>
      <c r="O40" s="106" t="str">
        <f t="shared" si="63"/>
        <v>•</v>
      </c>
      <c r="P40" s="126"/>
      <c r="Q40" s="104">
        <f t="shared" si="10"/>
      </c>
      <c r="R40" s="105">
        <f t="shared" si="11"/>
      </c>
      <c r="S40" s="106">
        <f t="shared" si="12"/>
      </c>
      <c r="T40" s="114"/>
      <c r="U40" s="114" t="s">
        <v>9</v>
      </c>
      <c r="V40" s="114"/>
      <c r="W40" s="104" t="str">
        <f aca="true" t="shared" si="64" ref="W40:Y42">M40</f>
        <v>•</v>
      </c>
      <c r="X40" s="105">
        <f t="shared" si="64"/>
      </c>
      <c r="Y40" s="106" t="str">
        <f t="shared" si="64"/>
        <v>•</v>
      </c>
      <c r="Z40" s="126"/>
      <c r="AA40" s="104">
        <f t="shared" si="13"/>
      </c>
      <c r="AB40" s="105">
        <f t="shared" si="14"/>
      </c>
      <c r="AC40" s="106">
        <f t="shared" si="15"/>
      </c>
      <c r="AD40" s="114"/>
      <c r="AE40" s="114" t="s">
        <v>9</v>
      </c>
      <c r="AF40" s="114"/>
      <c r="AG40" s="104" t="str">
        <f aca="true" t="shared" si="65" ref="AG40:AI42">W40</f>
        <v>•</v>
      </c>
      <c r="AH40" s="105">
        <f t="shared" si="65"/>
      </c>
      <c r="AI40" s="106" t="str">
        <f t="shared" si="65"/>
        <v>•</v>
      </c>
      <c r="AJ40" s="126"/>
      <c r="AK40" s="104">
        <f t="shared" si="16"/>
      </c>
      <c r="AL40" s="105">
        <f t="shared" si="17"/>
      </c>
      <c r="AM40" s="106">
        <f t="shared" si="18"/>
      </c>
      <c r="AN40" s="114"/>
      <c r="AO40" s="114" t="s">
        <v>9</v>
      </c>
      <c r="AP40" s="114"/>
      <c r="AQ40" s="104" t="str">
        <f aca="true" t="shared" si="66" ref="AQ40:AS42">AG40</f>
        <v>•</v>
      </c>
      <c r="AR40" s="105">
        <f t="shared" si="66"/>
      </c>
      <c r="AS40" s="106" t="str">
        <f t="shared" si="66"/>
        <v>•</v>
      </c>
      <c r="AT40" s="126"/>
      <c r="AU40" s="104">
        <f t="shared" si="19"/>
      </c>
      <c r="AV40" s="105">
        <f t="shared" si="6"/>
      </c>
      <c r="AW40" s="106">
        <f t="shared" si="7"/>
      </c>
    </row>
    <row r="41" spans="1:49" s="119" customFormat="1" ht="9" customHeight="1">
      <c r="A41" s="114"/>
      <c r="B41" s="114"/>
      <c r="C41" s="108" t="str">
        <f aca="true" ca="1" t="shared" si="67" ref="C41:C46">IF(RAND()&lt;0.5,"•","")</f>
        <v>•</v>
      </c>
      <c r="D41" s="109" t="str">
        <f ca="1" t="shared" si="61"/>
        <v>•</v>
      </c>
      <c r="E41" s="110">
        <f ca="1" t="shared" si="61"/>
      </c>
      <c r="F41" s="126"/>
      <c r="G41" s="108">
        <f aca="true" ca="1" t="shared" si="68" ref="G41:G46">IF(RAND()&lt;0.5,"•","")</f>
      </c>
      <c r="H41" s="109" t="str">
        <f ca="1" t="shared" si="62"/>
        <v>•</v>
      </c>
      <c r="I41" s="110" t="str">
        <f ca="1" t="shared" si="62"/>
        <v>•</v>
      </c>
      <c r="J41" s="114"/>
      <c r="K41" s="114"/>
      <c r="L41" s="114"/>
      <c r="M41" s="108" t="str">
        <f t="shared" si="63"/>
        <v>•</v>
      </c>
      <c r="N41" s="109" t="str">
        <f t="shared" si="63"/>
        <v>•</v>
      </c>
      <c r="O41" s="110">
        <f t="shared" si="63"/>
      </c>
      <c r="P41" s="126"/>
      <c r="Q41" s="108">
        <f t="shared" si="10"/>
      </c>
      <c r="R41" s="109" t="str">
        <f t="shared" si="11"/>
        <v>•</v>
      </c>
      <c r="S41" s="110" t="str">
        <f t="shared" si="12"/>
        <v>•</v>
      </c>
      <c r="T41" s="114"/>
      <c r="U41" s="114"/>
      <c r="V41" s="114"/>
      <c r="W41" s="108" t="str">
        <f t="shared" si="64"/>
        <v>•</v>
      </c>
      <c r="X41" s="109" t="str">
        <f t="shared" si="64"/>
        <v>•</v>
      </c>
      <c r="Y41" s="110">
        <f t="shared" si="64"/>
      </c>
      <c r="Z41" s="126"/>
      <c r="AA41" s="108">
        <f t="shared" si="13"/>
      </c>
      <c r="AB41" s="109" t="str">
        <f t="shared" si="14"/>
        <v>•</v>
      </c>
      <c r="AC41" s="110" t="str">
        <f t="shared" si="15"/>
        <v>•</v>
      </c>
      <c r="AD41" s="114"/>
      <c r="AE41" s="114"/>
      <c r="AF41" s="114"/>
      <c r="AG41" s="108" t="str">
        <f t="shared" si="65"/>
        <v>•</v>
      </c>
      <c r="AH41" s="109" t="str">
        <f t="shared" si="65"/>
        <v>•</v>
      </c>
      <c r="AI41" s="110">
        <f t="shared" si="65"/>
      </c>
      <c r="AJ41" s="126"/>
      <c r="AK41" s="108">
        <f t="shared" si="16"/>
      </c>
      <c r="AL41" s="109" t="str">
        <f t="shared" si="17"/>
        <v>•</v>
      </c>
      <c r="AM41" s="110" t="str">
        <f t="shared" si="18"/>
        <v>•</v>
      </c>
      <c r="AN41" s="114"/>
      <c r="AO41" s="114"/>
      <c r="AP41" s="114"/>
      <c r="AQ41" s="108" t="str">
        <f t="shared" si="66"/>
        <v>•</v>
      </c>
      <c r="AR41" s="109" t="str">
        <f t="shared" si="66"/>
        <v>•</v>
      </c>
      <c r="AS41" s="110">
        <f t="shared" si="66"/>
      </c>
      <c r="AT41" s="126"/>
      <c r="AU41" s="108">
        <f t="shared" si="19"/>
      </c>
      <c r="AV41" s="109" t="str">
        <f t="shared" si="6"/>
        <v>•</v>
      </c>
      <c r="AW41" s="110" t="str">
        <f t="shared" si="7"/>
        <v>•</v>
      </c>
    </row>
    <row r="42" spans="1:49" s="119" customFormat="1" ht="9" customHeight="1">
      <c r="A42" s="114"/>
      <c r="B42" s="114"/>
      <c r="C42" s="111">
        <f ca="1" t="shared" si="67"/>
      </c>
      <c r="D42" s="112" t="str">
        <f ca="1" t="shared" si="61"/>
        <v>•</v>
      </c>
      <c r="E42" s="113" t="str">
        <f ca="1" t="shared" si="61"/>
        <v>•</v>
      </c>
      <c r="F42" s="126"/>
      <c r="G42" s="111" t="str">
        <f ca="1" t="shared" si="68"/>
        <v>•</v>
      </c>
      <c r="H42" s="112">
        <f ca="1" t="shared" si="62"/>
      </c>
      <c r="I42" s="113">
        <f ca="1" t="shared" si="62"/>
      </c>
      <c r="J42" s="114"/>
      <c r="K42" s="114"/>
      <c r="L42" s="114"/>
      <c r="M42" s="111">
        <f t="shared" si="63"/>
      </c>
      <c r="N42" s="112" t="str">
        <f t="shared" si="63"/>
        <v>•</v>
      </c>
      <c r="O42" s="113" t="str">
        <f t="shared" si="63"/>
        <v>•</v>
      </c>
      <c r="P42" s="126"/>
      <c r="Q42" s="111" t="str">
        <f t="shared" si="10"/>
        <v>•</v>
      </c>
      <c r="R42" s="112">
        <f t="shared" si="11"/>
      </c>
      <c r="S42" s="113">
        <f t="shared" si="12"/>
      </c>
      <c r="T42" s="114"/>
      <c r="U42" s="114"/>
      <c r="V42" s="114"/>
      <c r="W42" s="111">
        <f t="shared" si="64"/>
      </c>
      <c r="X42" s="112" t="str">
        <f t="shared" si="64"/>
        <v>•</v>
      </c>
      <c r="Y42" s="113" t="str">
        <f t="shared" si="64"/>
        <v>•</v>
      </c>
      <c r="Z42" s="126"/>
      <c r="AA42" s="111" t="str">
        <f t="shared" si="13"/>
        <v>•</v>
      </c>
      <c r="AB42" s="112">
        <f t="shared" si="14"/>
      </c>
      <c r="AC42" s="113">
        <f t="shared" si="15"/>
      </c>
      <c r="AD42" s="114"/>
      <c r="AE42" s="114"/>
      <c r="AF42" s="114"/>
      <c r="AG42" s="111">
        <f t="shared" si="65"/>
      </c>
      <c r="AH42" s="112" t="str">
        <f t="shared" si="65"/>
        <v>•</v>
      </c>
      <c r="AI42" s="113" t="str">
        <f t="shared" si="65"/>
        <v>•</v>
      </c>
      <c r="AJ42" s="126"/>
      <c r="AK42" s="111" t="str">
        <f t="shared" si="16"/>
        <v>•</v>
      </c>
      <c r="AL42" s="112">
        <f t="shared" si="17"/>
      </c>
      <c r="AM42" s="113">
        <f t="shared" si="18"/>
      </c>
      <c r="AN42" s="114"/>
      <c r="AO42" s="114"/>
      <c r="AP42" s="114"/>
      <c r="AQ42" s="111">
        <f t="shared" si="66"/>
      </c>
      <c r="AR42" s="112" t="str">
        <f t="shared" si="66"/>
        <v>•</v>
      </c>
      <c r="AS42" s="113" t="str">
        <f t="shared" si="66"/>
        <v>•</v>
      </c>
      <c r="AT42" s="126"/>
      <c r="AU42" s="111" t="str">
        <f t="shared" si="19"/>
        <v>•</v>
      </c>
      <c r="AV42" s="112">
        <f t="shared" si="6"/>
      </c>
      <c r="AW42" s="113">
        <f t="shared" si="7"/>
      </c>
    </row>
    <row r="43" spans="1:49" s="119" customFormat="1" ht="9" customHeight="1">
      <c r="A43" s="114"/>
      <c r="B43" s="114"/>
      <c r="C43" s="67"/>
      <c r="D43" s="68"/>
      <c r="E43" s="114"/>
      <c r="F43" s="67"/>
      <c r="G43" s="67"/>
      <c r="H43" s="68"/>
      <c r="I43" s="114"/>
      <c r="J43" s="114"/>
      <c r="K43" s="114"/>
      <c r="L43" s="114"/>
      <c r="M43" s="67"/>
      <c r="N43" s="68"/>
      <c r="O43" s="114"/>
      <c r="P43" s="67"/>
      <c r="Q43" s="67"/>
      <c r="R43" s="68"/>
      <c r="S43" s="114"/>
      <c r="T43" s="114"/>
      <c r="U43" s="114"/>
      <c r="V43" s="114"/>
      <c r="W43" s="67"/>
      <c r="X43" s="68"/>
      <c r="Y43" s="114"/>
      <c r="Z43" s="67"/>
      <c r="AA43" s="67"/>
      <c r="AB43" s="68"/>
      <c r="AC43" s="114"/>
      <c r="AD43" s="114"/>
      <c r="AE43" s="114"/>
      <c r="AF43" s="114"/>
      <c r="AG43" s="67"/>
      <c r="AH43" s="68"/>
      <c r="AI43" s="114"/>
      <c r="AJ43" s="67"/>
      <c r="AK43" s="67"/>
      <c r="AL43" s="68"/>
      <c r="AM43" s="114"/>
      <c r="AN43" s="114"/>
      <c r="AO43" s="114"/>
      <c r="AP43" s="114"/>
      <c r="AQ43" s="67"/>
      <c r="AR43" s="68"/>
      <c r="AS43" s="114"/>
      <c r="AT43" s="67"/>
      <c r="AU43" s="67"/>
      <c r="AV43" s="68"/>
      <c r="AW43" s="114"/>
    </row>
    <row r="44" spans="1:49" s="119" customFormat="1" ht="9" customHeight="1">
      <c r="A44" s="114" t="s">
        <v>10</v>
      </c>
      <c r="B44" s="114"/>
      <c r="C44" s="104">
        <f ca="1">IF(RAND()&lt;0.5,"•","")</f>
      </c>
      <c r="D44" s="105">
        <f ca="1" t="shared" si="61"/>
      </c>
      <c r="E44" s="106" t="str">
        <f ca="1" t="shared" si="61"/>
        <v>•</v>
      </c>
      <c r="F44" s="126"/>
      <c r="G44" s="104" t="str">
        <f ca="1">IF(RAND()&lt;0.5,"•","")</f>
        <v>•</v>
      </c>
      <c r="H44" s="105" t="str">
        <f ca="1" t="shared" si="62"/>
        <v>•</v>
      </c>
      <c r="I44" s="106" t="str">
        <f ca="1" t="shared" si="62"/>
        <v>•</v>
      </c>
      <c r="J44" s="114"/>
      <c r="K44" s="114" t="s">
        <v>10</v>
      </c>
      <c r="L44" s="114"/>
      <c r="M44" s="104">
        <f aca="true" t="shared" si="69" ref="M44:O46">C44</f>
      </c>
      <c r="N44" s="105">
        <f t="shared" si="69"/>
      </c>
      <c r="O44" s="106" t="str">
        <f t="shared" si="69"/>
        <v>•</v>
      </c>
      <c r="P44" s="126"/>
      <c r="Q44" s="104" t="str">
        <f t="shared" si="10"/>
        <v>•</v>
      </c>
      <c r="R44" s="105" t="str">
        <f t="shared" si="11"/>
        <v>•</v>
      </c>
      <c r="S44" s="106" t="str">
        <f t="shared" si="12"/>
        <v>•</v>
      </c>
      <c r="T44" s="114"/>
      <c r="U44" s="114" t="s">
        <v>10</v>
      </c>
      <c r="V44" s="114"/>
      <c r="W44" s="104">
        <f aca="true" t="shared" si="70" ref="W44:Y46">M44</f>
      </c>
      <c r="X44" s="105">
        <f t="shared" si="70"/>
      </c>
      <c r="Y44" s="106" t="str">
        <f t="shared" si="70"/>
        <v>•</v>
      </c>
      <c r="Z44" s="126"/>
      <c r="AA44" s="104" t="str">
        <f t="shared" si="13"/>
        <v>•</v>
      </c>
      <c r="AB44" s="105" t="str">
        <f t="shared" si="14"/>
        <v>•</v>
      </c>
      <c r="AC44" s="106" t="str">
        <f t="shared" si="15"/>
        <v>•</v>
      </c>
      <c r="AD44" s="114"/>
      <c r="AE44" s="114" t="s">
        <v>10</v>
      </c>
      <c r="AF44" s="114"/>
      <c r="AG44" s="104">
        <f aca="true" t="shared" si="71" ref="AG44:AI46">W44</f>
      </c>
      <c r="AH44" s="105">
        <f t="shared" si="71"/>
      </c>
      <c r="AI44" s="106" t="str">
        <f t="shared" si="71"/>
        <v>•</v>
      </c>
      <c r="AJ44" s="126"/>
      <c r="AK44" s="104" t="str">
        <f t="shared" si="16"/>
        <v>•</v>
      </c>
      <c r="AL44" s="105" t="str">
        <f t="shared" si="17"/>
        <v>•</v>
      </c>
      <c r="AM44" s="106" t="str">
        <f t="shared" si="18"/>
        <v>•</v>
      </c>
      <c r="AN44" s="114"/>
      <c r="AO44" s="114" t="s">
        <v>10</v>
      </c>
      <c r="AP44" s="114"/>
      <c r="AQ44" s="104">
        <f aca="true" t="shared" si="72" ref="AQ44:AS46">AG44</f>
      </c>
      <c r="AR44" s="105">
        <f t="shared" si="72"/>
      </c>
      <c r="AS44" s="106" t="str">
        <f t="shared" si="72"/>
        <v>•</v>
      </c>
      <c r="AT44" s="126"/>
      <c r="AU44" s="104" t="str">
        <f t="shared" si="19"/>
        <v>•</v>
      </c>
      <c r="AV44" s="105" t="str">
        <f t="shared" si="6"/>
        <v>•</v>
      </c>
      <c r="AW44" s="106" t="str">
        <f t="shared" si="7"/>
        <v>•</v>
      </c>
    </row>
    <row r="45" spans="1:49" s="119" customFormat="1" ht="9" customHeight="1">
      <c r="A45" s="114"/>
      <c r="B45" s="114"/>
      <c r="C45" s="108" t="str">
        <f ca="1" t="shared" si="67"/>
        <v>•</v>
      </c>
      <c r="D45" s="109" t="str">
        <f ca="1" t="shared" si="61"/>
        <v>•</v>
      </c>
      <c r="E45" s="110">
        <f ca="1" t="shared" si="61"/>
      </c>
      <c r="F45" s="126"/>
      <c r="G45" s="108" t="str">
        <f ca="1" t="shared" si="68"/>
        <v>•</v>
      </c>
      <c r="H45" s="109">
        <f ca="1" t="shared" si="62"/>
      </c>
      <c r="I45" s="110">
        <f ca="1" t="shared" si="62"/>
      </c>
      <c r="J45" s="114"/>
      <c r="K45" s="114"/>
      <c r="L45" s="114"/>
      <c r="M45" s="108" t="str">
        <f t="shared" si="69"/>
        <v>•</v>
      </c>
      <c r="N45" s="109" t="str">
        <f t="shared" si="69"/>
        <v>•</v>
      </c>
      <c r="O45" s="110">
        <f t="shared" si="69"/>
      </c>
      <c r="P45" s="126"/>
      <c r="Q45" s="108" t="str">
        <f t="shared" si="10"/>
        <v>•</v>
      </c>
      <c r="R45" s="109">
        <f t="shared" si="11"/>
      </c>
      <c r="S45" s="110">
        <f t="shared" si="12"/>
      </c>
      <c r="T45" s="114"/>
      <c r="U45" s="114"/>
      <c r="V45" s="114"/>
      <c r="W45" s="108" t="str">
        <f t="shared" si="70"/>
        <v>•</v>
      </c>
      <c r="X45" s="109" t="str">
        <f t="shared" si="70"/>
        <v>•</v>
      </c>
      <c r="Y45" s="110">
        <f t="shared" si="70"/>
      </c>
      <c r="Z45" s="126"/>
      <c r="AA45" s="108" t="str">
        <f t="shared" si="13"/>
        <v>•</v>
      </c>
      <c r="AB45" s="109">
        <f t="shared" si="14"/>
      </c>
      <c r="AC45" s="110">
        <f t="shared" si="15"/>
      </c>
      <c r="AD45" s="114"/>
      <c r="AE45" s="114"/>
      <c r="AF45" s="114"/>
      <c r="AG45" s="108" t="str">
        <f t="shared" si="71"/>
        <v>•</v>
      </c>
      <c r="AH45" s="109" t="str">
        <f t="shared" si="71"/>
        <v>•</v>
      </c>
      <c r="AI45" s="110">
        <f t="shared" si="71"/>
      </c>
      <c r="AJ45" s="126"/>
      <c r="AK45" s="108" t="str">
        <f t="shared" si="16"/>
        <v>•</v>
      </c>
      <c r="AL45" s="109">
        <f t="shared" si="17"/>
      </c>
      <c r="AM45" s="110">
        <f t="shared" si="18"/>
      </c>
      <c r="AN45" s="114"/>
      <c r="AO45" s="114"/>
      <c r="AP45" s="114"/>
      <c r="AQ45" s="108" t="str">
        <f t="shared" si="72"/>
        <v>•</v>
      </c>
      <c r="AR45" s="109" t="str">
        <f t="shared" si="72"/>
        <v>•</v>
      </c>
      <c r="AS45" s="110">
        <f t="shared" si="72"/>
      </c>
      <c r="AT45" s="126"/>
      <c r="AU45" s="108" t="str">
        <f t="shared" si="19"/>
        <v>•</v>
      </c>
      <c r="AV45" s="109">
        <f t="shared" si="6"/>
      </c>
      <c r="AW45" s="110">
        <f t="shared" si="7"/>
      </c>
    </row>
    <row r="46" spans="1:49" s="119" customFormat="1" ht="9" customHeight="1">
      <c r="A46" s="114"/>
      <c r="B46" s="114"/>
      <c r="C46" s="111">
        <f ca="1" t="shared" si="67"/>
      </c>
      <c r="D46" s="112">
        <f ca="1" t="shared" si="61"/>
      </c>
      <c r="E46" s="113" t="str">
        <f ca="1" t="shared" si="61"/>
        <v>•</v>
      </c>
      <c r="F46" s="126"/>
      <c r="G46" s="111">
        <f ca="1" t="shared" si="68"/>
      </c>
      <c r="H46" s="112" t="str">
        <f ca="1" t="shared" si="62"/>
        <v>•</v>
      </c>
      <c r="I46" s="113" t="str">
        <f ca="1" t="shared" si="62"/>
        <v>•</v>
      </c>
      <c r="J46" s="114"/>
      <c r="K46" s="114"/>
      <c r="L46" s="114"/>
      <c r="M46" s="111">
        <f t="shared" si="69"/>
      </c>
      <c r="N46" s="112">
        <f t="shared" si="69"/>
      </c>
      <c r="O46" s="113" t="str">
        <f t="shared" si="69"/>
        <v>•</v>
      </c>
      <c r="P46" s="126"/>
      <c r="Q46" s="111">
        <f t="shared" si="10"/>
      </c>
      <c r="R46" s="112" t="str">
        <f t="shared" si="11"/>
        <v>•</v>
      </c>
      <c r="S46" s="113" t="str">
        <f t="shared" si="12"/>
        <v>•</v>
      </c>
      <c r="T46" s="114"/>
      <c r="U46" s="114"/>
      <c r="V46" s="114"/>
      <c r="W46" s="111">
        <f t="shared" si="70"/>
      </c>
      <c r="X46" s="112">
        <f t="shared" si="70"/>
      </c>
      <c r="Y46" s="113" t="str">
        <f t="shared" si="70"/>
        <v>•</v>
      </c>
      <c r="Z46" s="126"/>
      <c r="AA46" s="111">
        <f t="shared" si="13"/>
      </c>
      <c r="AB46" s="112" t="str">
        <f t="shared" si="14"/>
        <v>•</v>
      </c>
      <c r="AC46" s="113" t="str">
        <f t="shared" si="15"/>
        <v>•</v>
      </c>
      <c r="AD46" s="114"/>
      <c r="AE46" s="114"/>
      <c r="AF46" s="114"/>
      <c r="AG46" s="111">
        <f t="shared" si="71"/>
      </c>
      <c r="AH46" s="112">
        <f t="shared" si="71"/>
      </c>
      <c r="AI46" s="113" t="str">
        <f t="shared" si="71"/>
        <v>•</v>
      </c>
      <c r="AJ46" s="126"/>
      <c r="AK46" s="111">
        <f t="shared" si="16"/>
      </c>
      <c r="AL46" s="112" t="str">
        <f t="shared" si="17"/>
        <v>•</v>
      </c>
      <c r="AM46" s="113" t="str">
        <f t="shared" si="18"/>
        <v>•</v>
      </c>
      <c r="AN46" s="114"/>
      <c r="AO46" s="114"/>
      <c r="AP46" s="114"/>
      <c r="AQ46" s="111">
        <f t="shared" si="72"/>
      </c>
      <c r="AR46" s="112">
        <f t="shared" si="72"/>
      </c>
      <c r="AS46" s="113" t="str">
        <f t="shared" si="72"/>
        <v>•</v>
      </c>
      <c r="AT46" s="126"/>
      <c r="AU46" s="111">
        <f t="shared" si="19"/>
      </c>
      <c r="AV46" s="112" t="str">
        <f t="shared" si="6"/>
        <v>•</v>
      </c>
      <c r="AW46" s="113" t="str">
        <f t="shared" si="7"/>
        <v>•</v>
      </c>
    </row>
    <row r="47" spans="1:49" s="119" customFormat="1" ht="9" customHeight="1">
      <c r="A47" s="114"/>
      <c r="B47" s="114"/>
      <c r="C47" s="67"/>
      <c r="D47" s="68"/>
      <c r="E47" s="114"/>
      <c r="F47" s="67"/>
      <c r="G47" s="67"/>
      <c r="H47" s="68"/>
      <c r="I47" s="114"/>
      <c r="J47" s="114"/>
      <c r="K47" s="114"/>
      <c r="L47" s="114"/>
      <c r="M47" s="67"/>
      <c r="N47" s="68"/>
      <c r="O47" s="114"/>
      <c r="P47" s="67"/>
      <c r="Q47" s="67"/>
      <c r="R47" s="68"/>
      <c r="S47" s="114"/>
      <c r="T47" s="114"/>
      <c r="U47" s="114"/>
      <c r="V47" s="114"/>
      <c r="W47" s="67"/>
      <c r="X47" s="68"/>
      <c r="Y47" s="114"/>
      <c r="Z47" s="67"/>
      <c r="AA47" s="67"/>
      <c r="AB47" s="68"/>
      <c r="AC47" s="114"/>
      <c r="AD47" s="114"/>
      <c r="AE47" s="114"/>
      <c r="AF47" s="114"/>
      <c r="AG47" s="67"/>
      <c r="AH47" s="68"/>
      <c r="AI47" s="114"/>
      <c r="AJ47" s="67"/>
      <c r="AK47" s="67"/>
      <c r="AL47" s="68"/>
      <c r="AM47" s="114"/>
      <c r="AN47" s="114"/>
      <c r="AO47" s="114"/>
      <c r="AP47" s="114"/>
      <c r="AQ47" s="67"/>
      <c r="AR47" s="68"/>
      <c r="AS47" s="114"/>
      <c r="AT47" s="67"/>
      <c r="AU47" s="67"/>
      <c r="AV47" s="68"/>
      <c r="AW47" s="114"/>
    </row>
    <row r="48" spans="1:49" s="119" customFormat="1" ht="9" customHeight="1">
      <c r="A48" s="114" t="s">
        <v>11</v>
      </c>
      <c r="B48" s="114"/>
      <c r="C48" s="104">
        <f ca="1">IF(RAND()&lt;0.5,"•","")</f>
      </c>
      <c r="D48" s="105" t="str">
        <f ca="1" t="shared" si="61"/>
        <v>•</v>
      </c>
      <c r="E48" s="106">
        <f ca="1" t="shared" si="61"/>
      </c>
      <c r="F48" s="126"/>
      <c r="G48" s="104" t="str">
        <f ca="1">IF(RAND()&lt;0.5,"•","")</f>
        <v>•</v>
      </c>
      <c r="H48" s="105" t="str">
        <f ca="1" t="shared" si="62"/>
        <v>•</v>
      </c>
      <c r="I48" s="106">
        <f ca="1" t="shared" si="62"/>
      </c>
      <c r="J48" s="114"/>
      <c r="K48" s="114" t="s">
        <v>11</v>
      </c>
      <c r="L48" s="114"/>
      <c r="M48" s="104">
        <f aca="true" t="shared" si="73" ref="M48:O50">C48</f>
      </c>
      <c r="N48" s="105" t="str">
        <f t="shared" si="73"/>
        <v>•</v>
      </c>
      <c r="O48" s="106">
        <f t="shared" si="73"/>
      </c>
      <c r="P48" s="126"/>
      <c r="Q48" s="104" t="str">
        <f t="shared" si="10"/>
        <v>•</v>
      </c>
      <c r="R48" s="105" t="str">
        <f t="shared" si="11"/>
        <v>•</v>
      </c>
      <c r="S48" s="106">
        <f t="shared" si="12"/>
      </c>
      <c r="T48" s="114"/>
      <c r="U48" s="114" t="s">
        <v>11</v>
      </c>
      <c r="V48" s="114"/>
      <c r="W48" s="104">
        <f aca="true" t="shared" si="74" ref="W48:Y50">M48</f>
      </c>
      <c r="X48" s="105" t="str">
        <f t="shared" si="74"/>
        <v>•</v>
      </c>
      <c r="Y48" s="106">
        <f t="shared" si="74"/>
      </c>
      <c r="Z48" s="126"/>
      <c r="AA48" s="104" t="str">
        <f t="shared" si="13"/>
        <v>•</v>
      </c>
      <c r="AB48" s="105" t="str">
        <f t="shared" si="14"/>
        <v>•</v>
      </c>
      <c r="AC48" s="106">
        <f t="shared" si="15"/>
      </c>
      <c r="AD48" s="114"/>
      <c r="AE48" s="114" t="s">
        <v>11</v>
      </c>
      <c r="AF48" s="114"/>
      <c r="AG48" s="104">
        <f aca="true" t="shared" si="75" ref="AG48:AI50">W48</f>
      </c>
      <c r="AH48" s="105" t="str">
        <f t="shared" si="75"/>
        <v>•</v>
      </c>
      <c r="AI48" s="106">
        <f t="shared" si="75"/>
      </c>
      <c r="AJ48" s="126"/>
      <c r="AK48" s="104" t="str">
        <f t="shared" si="16"/>
        <v>•</v>
      </c>
      <c r="AL48" s="105" t="str">
        <f t="shared" si="17"/>
        <v>•</v>
      </c>
      <c r="AM48" s="106">
        <f t="shared" si="18"/>
      </c>
      <c r="AN48" s="114"/>
      <c r="AO48" s="114" t="s">
        <v>11</v>
      </c>
      <c r="AP48" s="114"/>
      <c r="AQ48" s="104">
        <f aca="true" t="shared" si="76" ref="AQ48:AS50">AG48</f>
      </c>
      <c r="AR48" s="105" t="str">
        <f t="shared" si="76"/>
        <v>•</v>
      </c>
      <c r="AS48" s="106">
        <f t="shared" si="76"/>
      </c>
      <c r="AT48" s="126"/>
      <c r="AU48" s="104" t="str">
        <f t="shared" si="19"/>
        <v>•</v>
      </c>
      <c r="AV48" s="105" t="str">
        <f t="shared" si="6"/>
        <v>•</v>
      </c>
      <c r="AW48" s="106">
        <f t="shared" si="7"/>
      </c>
    </row>
    <row r="49" spans="1:49" s="119" customFormat="1" ht="9" customHeight="1">
      <c r="A49" s="114"/>
      <c r="B49" s="114"/>
      <c r="C49" s="108" t="str">
        <f aca="true" ca="1" t="shared" si="77" ref="C49:C54">IF(RAND()&lt;0.5,"•","")</f>
        <v>•</v>
      </c>
      <c r="D49" s="109">
        <f ca="1" t="shared" si="61"/>
      </c>
      <c r="E49" s="110">
        <f ca="1" t="shared" si="61"/>
      </c>
      <c r="F49" s="126"/>
      <c r="G49" s="108" t="str">
        <f aca="true" ca="1" t="shared" si="78" ref="G49:G54">IF(RAND()&lt;0.5,"•","")</f>
        <v>•</v>
      </c>
      <c r="H49" s="109">
        <f ca="1" t="shared" si="62"/>
      </c>
      <c r="I49" s="110">
        <f ca="1" t="shared" si="62"/>
      </c>
      <c r="J49" s="114"/>
      <c r="K49" s="114"/>
      <c r="L49" s="114"/>
      <c r="M49" s="108" t="str">
        <f t="shared" si="73"/>
        <v>•</v>
      </c>
      <c r="N49" s="109">
        <f t="shared" si="73"/>
      </c>
      <c r="O49" s="110">
        <f t="shared" si="73"/>
      </c>
      <c r="P49" s="126"/>
      <c r="Q49" s="108" t="str">
        <f t="shared" si="10"/>
        <v>•</v>
      </c>
      <c r="R49" s="109">
        <f t="shared" si="11"/>
      </c>
      <c r="S49" s="110">
        <f t="shared" si="12"/>
      </c>
      <c r="T49" s="114"/>
      <c r="U49" s="114"/>
      <c r="V49" s="114"/>
      <c r="W49" s="108" t="str">
        <f t="shared" si="74"/>
        <v>•</v>
      </c>
      <c r="X49" s="109">
        <f t="shared" si="74"/>
      </c>
      <c r="Y49" s="110">
        <f t="shared" si="74"/>
      </c>
      <c r="Z49" s="126"/>
      <c r="AA49" s="108" t="str">
        <f t="shared" si="13"/>
        <v>•</v>
      </c>
      <c r="AB49" s="109">
        <f t="shared" si="14"/>
      </c>
      <c r="AC49" s="110">
        <f t="shared" si="15"/>
      </c>
      <c r="AD49" s="114"/>
      <c r="AE49" s="114"/>
      <c r="AF49" s="114"/>
      <c r="AG49" s="108" t="str">
        <f t="shared" si="75"/>
        <v>•</v>
      </c>
      <c r="AH49" s="109">
        <f t="shared" si="75"/>
      </c>
      <c r="AI49" s="110">
        <f t="shared" si="75"/>
      </c>
      <c r="AJ49" s="126"/>
      <c r="AK49" s="108" t="str">
        <f t="shared" si="16"/>
        <v>•</v>
      </c>
      <c r="AL49" s="109">
        <f t="shared" si="17"/>
      </c>
      <c r="AM49" s="110">
        <f t="shared" si="18"/>
      </c>
      <c r="AN49" s="114"/>
      <c r="AO49" s="114"/>
      <c r="AP49" s="114"/>
      <c r="AQ49" s="108" t="str">
        <f t="shared" si="76"/>
        <v>•</v>
      </c>
      <c r="AR49" s="109">
        <f t="shared" si="76"/>
      </c>
      <c r="AS49" s="110">
        <f t="shared" si="76"/>
      </c>
      <c r="AT49" s="126"/>
      <c r="AU49" s="108" t="str">
        <f t="shared" si="19"/>
        <v>•</v>
      </c>
      <c r="AV49" s="109">
        <f t="shared" si="6"/>
      </c>
      <c r="AW49" s="110">
        <f t="shared" si="7"/>
      </c>
    </row>
    <row r="50" spans="1:49" s="119" customFormat="1" ht="9" customHeight="1">
      <c r="A50" s="114"/>
      <c r="B50" s="114"/>
      <c r="C50" s="111" t="str">
        <f ca="1" t="shared" si="77"/>
        <v>•</v>
      </c>
      <c r="D50" s="112">
        <f ca="1" t="shared" si="61"/>
      </c>
      <c r="E50" s="113" t="str">
        <f ca="1" t="shared" si="61"/>
        <v>•</v>
      </c>
      <c r="F50" s="126"/>
      <c r="G50" s="111" t="str">
        <f ca="1" t="shared" si="78"/>
        <v>•</v>
      </c>
      <c r="H50" s="112">
        <f ca="1" t="shared" si="62"/>
      </c>
      <c r="I50" s="113" t="str">
        <f ca="1" t="shared" si="62"/>
        <v>•</v>
      </c>
      <c r="J50" s="114"/>
      <c r="K50" s="114"/>
      <c r="L50" s="114"/>
      <c r="M50" s="111" t="str">
        <f t="shared" si="73"/>
        <v>•</v>
      </c>
      <c r="N50" s="112">
        <f t="shared" si="73"/>
      </c>
      <c r="O50" s="113" t="str">
        <f t="shared" si="73"/>
        <v>•</v>
      </c>
      <c r="P50" s="126"/>
      <c r="Q50" s="111" t="str">
        <f t="shared" si="10"/>
        <v>•</v>
      </c>
      <c r="R50" s="112">
        <f t="shared" si="11"/>
      </c>
      <c r="S50" s="113" t="str">
        <f t="shared" si="12"/>
        <v>•</v>
      </c>
      <c r="T50" s="114"/>
      <c r="U50" s="114"/>
      <c r="V50" s="114"/>
      <c r="W50" s="111" t="str">
        <f t="shared" si="74"/>
        <v>•</v>
      </c>
      <c r="X50" s="112">
        <f t="shared" si="74"/>
      </c>
      <c r="Y50" s="113" t="str">
        <f t="shared" si="74"/>
        <v>•</v>
      </c>
      <c r="Z50" s="126"/>
      <c r="AA50" s="111" t="str">
        <f t="shared" si="13"/>
        <v>•</v>
      </c>
      <c r="AB50" s="112">
        <f t="shared" si="14"/>
      </c>
      <c r="AC50" s="113" t="str">
        <f t="shared" si="15"/>
        <v>•</v>
      </c>
      <c r="AD50" s="114"/>
      <c r="AE50" s="114"/>
      <c r="AF50" s="114"/>
      <c r="AG50" s="111" t="str">
        <f t="shared" si="75"/>
        <v>•</v>
      </c>
      <c r="AH50" s="112">
        <f t="shared" si="75"/>
      </c>
      <c r="AI50" s="113" t="str">
        <f t="shared" si="75"/>
        <v>•</v>
      </c>
      <c r="AJ50" s="126"/>
      <c r="AK50" s="111" t="str">
        <f t="shared" si="16"/>
        <v>•</v>
      </c>
      <c r="AL50" s="112">
        <f t="shared" si="17"/>
      </c>
      <c r="AM50" s="113" t="str">
        <f t="shared" si="18"/>
        <v>•</v>
      </c>
      <c r="AN50" s="114"/>
      <c r="AO50" s="114"/>
      <c r="AP50" s="114"/>
      <c r="AQ50" s="111" t="str">
        <f t="shared" si="76"/>
        <v>•</v>
      </c>
      <c r="AR50" s="112">
        <f t="shared" si="76"/>
      </c>
      <c r="AS50" s="113" t="str">
        <f t="shared" si="76"/>
        <v>•</v>
      </c>
      <c r="AT50" s="126"/>
      <c r="AU50" s="111" t="str">
        <f t="shared" si="19"/>
        <v>•</v>
      </c>
      <c r="AV50" s="112">
        <f t="shared" si="6"/>
      </c>
      <c r="AW50" s="113" t="str">
        <f t="shared" si="7"/>
        <v>•</v>
      </c>
    </row>
    <row r="51" spans="1:49" s="119" customFormat="1" ht="9" customHeight="1">
      <c r="A51" s="114"/>
      <c r="B51" s="114"/>
      <c r="C51" s="67"/>
      <c r="D51" s="68"/>
      <c r="E51" s="114"/>
      <c r="F51" s="67"/>
      <c r="G51" s="67"/>
      <c r="H51" s="68"/>
      <c r="I51" s="114"/>
      <c r="J51" s="114"/>
      <c r="K51" s="114"/>
      <c r="L51" s="114"/>
      <c r="M51" s="67"/>
      <c r="N51" s="68"/>
      <c r="O51" s="114"/>
      <c r="P51" s="67"/>
      <c r="Q51" s="67"/>
      <c r="R51" s="68"/>
      <c r="S51" s="114"/>
      <c r="T51" s="114"/>
      <c r="U51" s="114"/>
      <c r="V51" s="114"/>
      <c r="W51" s="67"/>
      <c r="X51" s="68"/>
      <c r="Y51" s="114"/>
      <c r="Z51" s="67"/>
      <c r="AA51" s="67"/>
      <c r="AB51" s="68"/>
      <c r="AC51" s="114"/>
      <c r="AD51" s="114"/>
      <c r="AE51" s="114"/>
      <c r="AF51" s="114"/>
      <c r="AG51" s="67"/>
      <c r="AH51" s="68"/>
      <c r="AI51" s="114"/>
      <c r="AJ51" s="67"/>
      <c r="AK51" s="67"/>
      <c r="AL51" s="68"/>
      <c r="AM51" s="114"/>
      <c r="AN51" s="114"/>
      <c r="AO51" s="114"/>
      <c r="AP51" s="114"/>
      <c r="AQ51" s="67"/>
      <c r="AR51" s="68"/>
      <c r="AS51" s="114"/>
      <c r="AT51" s="67"/>
      <c r="AU51" s="67"/>
      <c r="AV51" s="68"/>
      <c r="AW51" s="114"/>
    </row>
    <row r="52" spans="1:49" s="119" customFormat="1" ht="9" customHeight="1">
      <c r="A52" s="114" t="s">
        <v>12</v>
      </c>
      <c r="B52" s="114"/>
      <c r="C52" s="104">
        <f ca="1">IF(RAND()&lt;0.5,"•","")</f>
      </c>
      <c r="D52" s="105">
        <f ca="1" t="shared" si="61"/>
      </c>
      <c r="E52" s="106">
        <f ca="1" t="shared" si="61"/>
      </c>
      <c r="F52" s="126"/>
      <c r="G52" s="104" t="str">
        <f ca="1">IF(RAND()&lt;0.5,"•","")</f>
        <v>•</v>
      </c>
      <c r="H52" s="105">
        <f ca="1" t="shared" si="62"/>
      </c>
      <c r="I52" s="106" t="str">
        <f ca="1" t="shared" si="62"/>
        <v>•</v>
      </c>
      <c r="J52" s="114"/>
      <c r="K52" s="114" t="s">
        <v>12</v>
      </c>
      <c r="L52" s="114"/>
      <c r="M52" s="104">
        <f aca="true" t="shared" si="79" ref="M52:O54">C52</f>
      </c>
      <c r="N52" s="105">
        <f t="shared" si="79"/>
      </c>
      <c r="O52" s="106">
        <f t="shared" si="79"/>
      </c>
      <c r="P52" s="126"/>
      <c r="Q52" s="104" t="str">
        <f t="shared" si="10"/>
        <v>•</v>
      </c>
      <c r="R52" s="105">
        <f t="shared" si="11"/>
      </c>
      <c r="S52" s="106" t="str">
        <f t="shared" si="12"/>
        <v>•</v>
      </c>
      <c r="T52" s="114"/>
      <c r="U52" s="114" t="s">
        <v>12</v>
      </c>
      <c r="V52" s="114"/>
      <c r="W52" s="104">
        <f aca="true" t="shared" si="80" ref="W52:Y54">M52</f>
      </c>
      <c r="X52" s="105">
        <f t="shared" si="80"/>
      </c>
      <c r="Y52" s="106">
        <f t="shared" si="80"/>
      </c>
      <c r="Z52" s="126"/>
      <c r="AA52" s="104" t="str">
        <f t="shared" si="13"/>
        <v>•</v>
      </c>
      <c r="AB52" s="105">
        <f t="shared" si="14"/>
      </c>
      <c r="AC52" s="106" t="str">
        <f t="shared" si="15"/>
        <v>•</v>
      </c>
      <c r="AD52" s="114"/>
      <c r="AE52" s="114" t="s">
        <v>12</v>
      </c>
      <c r="AF52" s="114"/>
      <c r="AG52" s="104">
        <f aca="true" t="shared" si="81" ref="AG52:AI54">W52</f>
      </c>
      <c r="AH52" s="105">
        <f t="shared" si="81"/>
      </c>
      <c r="AI52" s="106">
        <f t="shared" si="81"/>
      </c>
      <c r="AJ52" s="126"/>
      <c r="AK52" s="104" t="str">
        <f t="shared" si="16"/>
        <v>•</v>
      </c>
      <c r="AL52" s="105">
        <f t="shared" si="17"/>
      </c>
      <c r="AM52" s="106" t="str">
        <f t="shared" si="18"/>
        <v>•</v>
      </c>
      <c r="AN52" s="114"/>
      <c r="AO52" s="114" t="s">
        <v>12</v>
      </c>
      <c r="AP52" s="114"/>
      <c r="AQ52" s="104">
        <f aca="true" t="shared" si="82" ref="AQ52:AS54">AG52</f>
      </c>
      <c r="AR52" s="105">
        <f t="shared" si="82"/>
      </c>
      <c r="AS52" s="106">
        <f t="shared" si="82"/>
      </c>
      <c r="AT52" s="126"/>
      <c r="AU52" s="104" t="str">
        <f t="shared" si="19"/>
        <v>•</v>
      </c>
      <c r="AV52" s="105">
        <f t="shared" si="6"/>
      </c>
      <c r="AW52" s="106" t="str">
        <f t="shared" si="7"/>
        <v>•</v>
      </c>
    </row>
    <row r="53" spans="1:49" s="119" customFormat="1" ht="9" customHeight="1">
      <c r="A53" s="114"/>
      <c r="B53" s="114"/>
      <c r="C53" s="108">
        <f ca="1" t="shared" si="77"/>
      </c>
      <c r="D53" s="109">
        <f ca="1" t="shared" si="61"/>
      </c>
      <c r="E53" s="110">
        <f ca="1" t="shared" si="61"/>
      </c>
      <c r="F53" s="126"/>
      <c r="G53" s="108" t="str">
        <f ca="1" t="shared" si="78"/>
        <v>•</v>
      </c>
      <c r="H53" s="109">
        <f ca="1" t="shared" si="62"/>
      </c>
      <c r="I53" s="110">
        <f ca="1" t="shared" si="62"/>
      </c>
      <c r="J53" s="114"/>
      <c r="K53" s="114"/>
      <c r="L53" s="114"/>
      <c r="M53" s="108">
        <f t="shared" si="79"/>
      </c>
      <c r="N53" s="109">
        <f t="shared" si="79"/>
      </c>
      <c r="O53" s="110">
        <f t="shared" si="79"/>
      </c>
      <c r="P53" s="126"/>
      <c r="Q53" s="108" t="str">
        <f t="shared" si="10"/>
        <v>•</v>
      </c>
      <c r="R53" s="109">
        <f t="shared" si="11"/>
      </c>
      <c r="S53" s="110">
        <f t="shared" si="12"/>
      </c>
      <c r="T53" s="114"/>
      <c r="U53" s="114"/>
      <c r="V53" s="114"/>
      <c r="W53" s="108">
        <f t="shared" si="80"/>
      </c>
      <c r="X53" s="109">
        <f t="shared" si="80"/>
      </c>
      <c r="Y53" s="110">
        <f t="shared" si="80"/>
      </c>
      <c r="Z53" s="126"/>
      <c r="AA53" s="108" t="str">
        <f t="shared" si="13"/>
        <v>•</v>
      </c>
      <c r="AB53" s="109">
        <f t="shared" si="14"/>
      </c>
      <c r="AC53" s="110">
        <f t="shared" si="15"/>
      </c>
      <c r="AD53" s="114"/>
      <c r="AE53" s="114"/>
      <c r="AF53" s="114"/>
      <c r="AG53" s="108">
        <f t="shared" si="81"/>
      </c>
      <c r="AH53" s="109">
        <f t="shared" si="81"/>
      </c>
      <c r="AI53" s="110">
        <f t="shared" si="81"/>
      </c>
      <c r="AJ53" s="126"/>
      <c r="AK53" s="108" t="str">
        <f t="shared" si="16"/>
        <v>•</v>
      </c>
      <c r="AL53" s="109">
        <f t="shared" si="17"/>
      </c>
      <c r="AM53" s="110">
        <f t="shared" si="18"/>
      </c>
      <c r="AN53" s="114"/>
      <c r="AO53" s="114"/>
      <c r="AP53" s="114"/>
      <c r="AQ53" s="108">
        <f t="shared" si="82"/>
      </c>
      <c r="AR53" s="109">
        <f t="shared" si="82"/>
      </c>
      <c r="AS53" s="110">
        <f t="shared" si="82"/>
      </c>
      <c r="AT53" s="126"/>
      <c r="AU53" s="108" t="str">
        <f t="shared" si="19"/>
        <v>•</v>
      </c>
      <c r="AV53" s="109">
        <f t="shared" si="6"/>
      </c>
      <c r="AW53" s="110">
        <f t="shared" si="7"/>
      </c>
    </row>
    <row r="54" spans="1:49" s="119" customFormat="1" ht="9" customHeight="1">
      <c r="A54" s="114"/>
      <c r="B54" s="114"/>
      <c r="C54" s="111" t="str">
        <f ca="1" t="shared" si="77"/>
        <v>•</v>
      </c>
      <c r="D54" s="112">
        <f ca="1" t="shared" si="61"/>
      </c>
      <c r="E54" s="113">
        <f ca="1" t="shared" si="61"/>
      </c>
      <c r="F54" s="126"/>
      <c r="G54" s="111" t="str">
        <f ca="1" t="shared" si="78"/>
        <v>•</v>
      </c>
      <c r="H54" s="112" t="str">
        <f ca="1" t="shared" si="62"/>
        <v>•</v>
      </c>
      <c r="I54" s="113" t="str">
        <f ca="1" t="shared" si="62"/>
        <v>•</v>
      </c>
      <c r="J54" s="114"/>
      <c r="K54" s="114"/>
      <c r="L54" s="114"/>
      <c r="M54" s="111" t="str">
        <f t="shared" si="79"/>
        <v>•</v>
      </c>
      <c r="N54" s="112">
        <f t="shared" si="79"/>
      </c>
      <c r="O54" s="113">
        <f t="shared" si="79"/>
      </c>
      <c r="P54" s="126"/>
      <c r="Q54" s="111" t="str">
        <f t="shared" si="10"/>
        <v>•</v>
      </c>
      <c r="R54" s="112" t="str">
        <f t="shared" si="11"/>
        <v>•</v>
      </c>
      <c r="S54" s="113" t="str">
        <f t="shared" si="12"/>
        <v>•</v>
      </c>
      <c r="T54" s="114"/>
      <c r="U54" s="114"/>
      <c r="V54" s="114"/>
      <c r="W54" s="111" t="str">
        <f t="shared" si="80"/>
        <v>•</v>
      </c>
      <c r="X54" s="112">
        <f t="shared" si="80"/>
      </c>
      <c r="Y54" s="113">
        <f t="shared" si="80"/>
      </c>
      <c r="Z54" s="126"/>
      <c r="AA54" s="111" t="str">
        <f t="shared" si="13"/>
        <v>•</v>
      </c>
      <c r="AB54" s="112" t="str">
        <f t="shared" si="14"/>
        <v>•</v>
      </c>
      <c r="AC54" s="113" t="str">
        <f t="shared" si="15"/>
        <v>•</v>
      </c>
      <c r="AD54" s="114"/>
      <c r="AE54" s="114"/>
      <c r="AF54" s="114"/>
      <c r="AG54" s="111" t="str">
        <f t="shared" si="81"/>
        <v>•</v>
      </c>
      <c r="AH54" s="112">
        <f t="shared" si="81"/>
      </c>
      <c r="AI54" s="113">
        <f t="shared" si="81"/>
      </c>
      <c r="AJ54" s="126"/>
      <c r="AK54" s="111" t="str">
        <f t="shared" si="16"/>
        <v>•</v>
      </c>
      <c r="AL54" s="112" t="str">
        <f t="shared" si="17"/>
        <v>•</v>
      </c>
      <c r="AM54" s="113" t="str">
        <f t="shared" si="18"/>
        <v>•</v>
      </c>
      <c r="AN54" s="114"/>
      <c r="AO54" s="114"/>
      <c r="AP54" s="114"/>
      <c r="AQ54" s="111" t="str">
        <f t="shared" si="82"/>
        <v>•</v>
      </c>
      <c r="AR54" s="112">
        <f t="shared" si="82"/>
      </c>
      <c r="AS54" s="113">
        <f t="shared" si="82"/>
      </c>
      <c r="AT54" s="126"/>
      <c r="AU54" s="111" t="str">
        <f t="shared" si="19"/>
        <v>•</v>
      </c>
      <c r="AV54" s="112" t="str">
        <f t="shared" si="6"/>
        <v>•</v>
      </c>
      <c r="AW54" s="113" t="str">
        <f t="shared" si="7"/>
        <v>•</v>
      </c>
    </row>
    <row r="55" spans="1:49" s="119" customFormat="1" ht="9" customHeight="1">
      <c r="A55" s="114"/>
      <c r="B55" s="114"/>
      <c r="C55" s="67"/>
      <c r="D55" s="68"/>
      <c r="E55" s="114"/>
      <c r="F55" s="67"/>
      <c r="G55" s="67"/>
      <c r="H55" s="68"/>
      <c r="I55" s="114"/>
      <c r="J55" s="114"/>
      <c r="K55" s="114"/>
      <c r="L55" s="114"/>
      <c r="M55" s="67"/>
      <c r="N55" s="68"/>
      <c r="O55" s="114"/>
      <c r="P55" s="67"/>
      <c r="Q55" s="67"/>
      <c r="R55" s="68"/>
      <c r="S55" s="114"/>
      <c r="T55" s="114"/>
      <c r="U55" s="114"/>
      <c r="V55" s="114"/>
      <c r="W55" s="67"/>
      <c r="X55" s="68"/>
      <c r="Y55" s="114"/>
      <c r="Z55" s="67"/>
      <c r="AA55" s="67"/>
      <c r="AB55" s="68"/>
      <c r="AC55" s="114"/>
      <c r="AD55" s="114"/>
      <c r="AE55" s="114"/>
      <c r="AF55" s="114"/>
      <c r="AG55" s="67"/>
      <c r="AH55" s="68"/>
      <c r="AI55" s="114"/>
      <c r="AJ55" s="67"/>
      <c r="AK55" s="67"/>
      <c r="AL55" s="68"/>
      <c r="AM55" s="114"/>
      <c r="AN55" s="114"/>
      <c r="AO55" s="114"/>
      <c r="AP55" s="114"/>
      <c r="AQ55" s="67"/>
      <c r="AR55" s="68"/>
      <c r="AS55" s="114"/>
      <c r="AT55" s="67"/>
      <c r="AU55" s="67"/>
      <c r="AV55" s="68"/>
      <c r="AW55" s="114"/>
    </row>
    <row r="56" spans="1:49" s="119" customFormat="1" ht="9" customHeight="1">
      <c r="A56" s="114" t="s">
        <v>13</v>
      </c>
      <c r="B56" s="114"/>
      <c r="C56" s="104">
        <f ca="1">IF(RAND()&lt;0.5,"•","")</f>
      </c>
      <c r="D56" s="105" t="str">
        <f ca="1" t="shared" si="61"/>
        <v>•</v>
      </c>
      <c r="E56" s="106">
        <f ca="1" t="shared" si="61"/>
      </c>
      <c r="F56" s="126"/>
      <c r="G56" s="104">
        <f ca="1">IF(RAND()&lt;0.5,"•","")</f>
      </c>
      <c r="H56" s="105">
        <f ca="1" t="shared" si="62"/>
      </c>
      <c r="I56" s="106" t="str">
        <f ca="1" t="shared" si="62"/>
        <v>•</v>
      </c>
      <c r="J56" s="114"/>
      <c r="K56" s="114" t="s">
        <v>13</v>
      </c>
      <c r="L56" s="114"/>
      <c r="M56" s="104">
        <f aca="true" t="shared" si="83" ref="M56:O58">C56</f>
      </c>
      <c r="N56" s="105" t="str">
        <f t="shared" si="83"/>
        <v>•</v>
      </c>
      <c r="O56" s="106">
        <f t="shared" si="83"/>
      </c>
      <c r="P56" s="126"/>
      <c r="Q56" s="104">
        <f t="shared" si="10"/>
      </c>
      <c r="R56" s="105">
        <f t="shared" si="11"/>
      </c>
      <c r="S56" s="106" t="str">
        <f t="shared" si="12"/>
        <v>•</v>
      </c>
      <c r="T56" s="114"/>
      <c r="U56" s="114" t="s">
        <v>13</v>
      </c>
      <c r="V56" s="114"/>
      <c r="W56" s="104">
        <f aca="true" t="shared" si="84" ref="W56:Y58">M56</f>
      </c>
      <c r="X56" s="105" t="str">
        <f t="shared" si="84"/>
        <v>•</v>
      </c>
      <c r="Y56" s="106">
        <f t="shared" si="84"/>
      </c>
      <c r="Z56" s="126"/>
      <c r="AA56" s="104">
        <f t="shared" si="13"/>
      </c>
      <c r="AB56" s="105">
        <f t="shared" si="14"/>
      </c>
      <c r="AC56" s="106" t="str">
        <f t="shared" si="15"/>
        <v>•</v>
      </c>
      <c r="AD56" s="114"/>
      <c r="AE56" s="114" t="s">
        <v>13</v>
      </c>
      <c r="AF56" s="114"/>
      <c r="AG56" s="104">
        <f aca="true" t="shared" si="85" ref="AG56:AI58">W56</f>
      </c>
      <c r="AH56" s="105" t="str">
        <f t="shared" si="85"/>
        <v>•</v>
      </c>
      <c r="AI56" s="106">
        <f t="shared" si="85"/>
      </c>
      <c r="AJ56" s="126"/>
      <c r="AK56" s="104">
        <f t="shared" si="16"/>
      </c>
      <c r="AL56" s="105">
        <f t="shared" si="17"/>
      </c>
      <c r="AM56" s="106" t="str">
        <f t="shared" si="18"/>
        <v>•</v>
      </c>
      <c r="AN56" s="114"/>
      <c r="AO56" s="114" t="s">
        <v>13</v>
      </c>
      <c r="AP56" s="114"/>
      <c r="AQ56" s="104">
        <f aca="true" t="shared" si="86" ref="AQ56:AS58">AG56</f>
      </c>
      <c r="AR56" s="105" t="str">
        <f t="shared" si="86"/>
        <v>•</v>
      </c>
      <c r="AS56" s="106">
        <f t="shared" si="86"/>
      </c>
      <c r="AT56" s="126"/>
      <c r="AU56" s="104">
        <f t="shared" si="19"/>
      </c>
      <c r="AV56" s="105">
        <f t="shared" si="6"/>
      </c>
      <c r="AW56" s="106" t="str">
        <f t="shared" si="7"/>
        <v>•</v>
      </c>
    </row>
    <row r="57" spans="1:49" s="119" customFormat="1" ht="9" customHeight="1">
      <c r="A57" s="114"/>
      <c r="B57" s="114"/>
      <c r="C57" s="108" t="str">
        <f aca="true" ca="1" t="shared" si="87" ref="C57:I58">IF(RAND()&lt;0.5,"•","")</f>
        <v>•</v>
      </c>
      <c r="D57" s="109" t="str">
        <f ca="1" t="shared" si="87"/>
        <v>•</v>
      </c>
      <c r="E57" s="110" t="str">
        <f ca="1" t="shared" si="87"/>
        <v>•</v>
      </c>
      <c r="F57" s="126"/>
      <c r="G57" s="108">
        <f ca="1" t="shared" si="87"/>
      </c>
      <c r="H57" s="109">
        <f ca="1" t="shared" si="87"/>
      </c>
      <c r="I57" s="110">
        <f ca="1" t="shared" si="87"/>
      </c>
      <c r="J57" s="114"/>
      <c r="K57" s="114"/>
      <c r="L57" s="114"/>
      <c r="M57" s="108" t="str">
        <f t="shared" si="83"/>
        <v>•</v>
      </c>
      <c r="N57" s="109" t="str">
        <f t="shared" si="83"/>
        <v>•</v>
      </c>
      <c r="O57" s="110" t="str">
        <f t="shared" si="83"/>
        <v>•</v>
      </c>
      <c r="P57" s="126"/>
      <c r="Q57" s="108">
        <f t="shared" si="10"/>
      </c>
      <c r="R57" s="109">
        <f t="shared" si="11"/>
      </c>
      <c r="S57" s="110">
        <f t="shared" si="12"/>
      </c>
      <c r="T57" s="114"/>
      <c r="U57" s="114"/>
      <c r="V57" s="114"/>
      <c r="W57" s="108" t="str">
        <f t="shared" si="84"/>
        <v>•</v>
      </c>
      <c r="X57" s="109" t="str">
        <f t="shared" si="84"/>
        <v>•</v>
      </c>
      <c r="Y57" s="110" t="str">
        <f t="shared" si="84"/>
        <v>•</v>
      </c>
      <c r="Z57" s="126"/>
      <c r="AA57" s="108">
        <f t="shared" si="13"/>
      </c>
      <c r="AB57" s="109">
        <f t="shared" si="14"/>
      </c>
      <c r="AC57" s="110">
        <f t="shared" si="15"/>
      </c>
      <c r="AD57" s="114"/>
      <c r="AE57" s="114"/>
      <c r="AF57" s="114"/>
      <c r="AG57" s="108" t="str">
        <f t="shared" si="85"/>
        <v>•</v>
      </c>
      <c r="AH57" s="109" t="str">
        <f t="shared" si="85"/>
        <v>•</v>
      </c>
      <c r="AI57" s="110" t="str">
        <f t="shared" si="85"/>
        <v>•</v>
      </c>
      <c r="AJ57" s="126"/>
      <c r="AK57" s="108">
        <f t="shared" si="16"/>
      </c>
      <c r="AL57" s="109">
        <f t="shared" si="17"/>
      </c>
      <c r="AM57" s="110">
        <f t="shared" si="18"/>
      </c>
      <c r="AN57" s="114"/>
      <c r="AO57" s="114"/>
      <c r="AP57" s="114"/>
      <c r="AQ57" s="108" t="str">
        <f t="shared" si="86"/>
        <v>•</v>
      </c>
      <c r="AR57" s="109" t="str">
        <f t="shared" si="86"/>
        <v>•</v>
      </c>
      <c r="AS57" s="110" t="str">
        <f t="shared" si="86"/>
        <v>•</v>
      </c>
      <c r="AT57" s="126"/>
      <c r="AU57" s="108">
        <f t="shared" si="19"/>
      </c>
      <c r="AV57" s="109">
        <f t="shared" si="6"/>
      </c>
      <c r="AW57" s="110">
        <f t="shared" si="7"/>
      </c>
    </row>
    <row r="58" spans="1:49" s="119" customFormat="1" ht="9" customHeight="1">
      <c r="A58" s="114"/>
      <c r="B58" s="114"/>
      <c r="C58" s="111" t="str">
        <f ca="1" t="shared" si="87"/>
        <v>•</v>
      </c>
      <c r="D58" s="112">
        <f ca="1" t="shared" si="87"/>
      </c>
      <c r="E58" s="113" t="str">
        <f ca="1" t="shared" si="87"/>
        <v>•</v>
      </c>
      <c r="F58" s="126"/>
      <c r="G58" s="111" t="str">
        <f ca="1" t="shared" si="87"/>
        <v>•</v>
      </c>
      <c r="H58" s="112">
        <f ca="1" t="shared" si="87"/>
      </c>
      <c r="I58" s="113">
        <f ca="1" t="shared" si="87"/>
      </c>
      <c r="J58" s="114"/>
      <c r="K58" s="114"/>
      <c r="L58" s="114"/>
      <c r="M58" s="111" t="str">
        <f t="shared" si="83"/>
        <v>•</v>
      </c>
      <c r="N58" s="112">
        <f t="shared" si="83"/>
      </c>
      <c r="O58" s="113" t="str">
        <f t="shared" si="83"/>
        <v>•</v>
      </c>
      <c r="P58" s="126"/>
      <c r="Q58" s="111" t="str">
        <f t="shared" si="10"/>
        <v>•</v>
      </c>
      <c r="R58" s="112">
        <f t="shared" si="11"/>
      </c>
      <c r="S58" s="113">
        <f t="shared" si="12"/>
      </c>
      <c r="T58" s="114"/>
      <c r="U58" s="114"/>
      <c r="V58" s="114"/>
      <c r="W58" s="111" t="str">
        <f t="shared" si="84"/>
        <v>•</v>
      </c>
      <c r="X58" s="112">
        <f t="shared" si="84"/>
      </c>
      <c r="Y58" s="113" t="str">
        <f t="shared" si="84"/>
        <v>•</v>
      </c>
      <c r="Z58" s="126"/>
      <c r="AA58" s="111" t="str">
        <f t="shared" si="13"/>
        <v>•</v>
      </c>
      <c r="AB58" s="112">
        <f t="shared" si="14"/>
      </c>
      <c r="AC58" s="113">
        <f t="shared" si="15"/>
      </c>
      <c r="AD58" s="114"/>
      <c r="AE58" s="114"/>
      <c r="AF58" s="114"/>
      <c r="AG58" s="111" t="str">
        <f t="shared" si="85"/>
        <v>•</v>
      </c>
      <c r="AH58" s="112">
        <f t="shared" si="85"/>
      </c>
      <c r="AI58" s="113" t="str">
        <f t="shared" si="85"/>
        <v>•</v>
      </c>
      <c r="AJ58" s="126"/>
      <c r="AK58" s="111" t="str">
        <f t="shared" si="16"/>
        <v>•</v>
      </c>
      <c r="AL58" s="112">
        <f t="shared" si="17"/>
      </c>
      <c r="AM58" s="113">
        <f t="shared" si="18"/>
      </c>
      <c r="AN58" s="114"/>
      <c r="AO58" s="114"/>
      <c r="AP58" s="114"/>
      <c r="AQ58" s="111" t="str">
        <f t="shared" si="86"/>
        <v>•</v>
      </c>
      <c r="AR58" s="112">
        <f t="shared" si="86"/>
      </c>
      <c r="AS58" s="113" t="str">
        <f t="shared" si="86"/>
        <v>•</v>
      </c>
      <c r="AT58" s="126"/>
      <c r="AU58" s="111" t="str">
        <f t="shared" si="19"/>
        <v>•</v>
      </c>
      <c r="AV58" s="112">
        <f t="shared" si="6"/>
      </c>
      <c r="AW58" s="113">
        <f t="shared" si="7"/>
      </c>
    </row>
    <row r="59" spans="1:49" s="119" customFormat="1" ht="9" customHeight="1">
      <c r="A59" s="114"/>
      <c r="B59" s="114"/>
      <c r="C59" s="67"/>
      <c r="D59" s="68"/>
      <c r="E59" s="114"/>
      <c r="F59" s="67"/>
      <c r="G59" s="67"/>
      <c r="H59" s="68"/>
      <c r="I59" s="114"/>
      <c r="J59" s="114"/>
      <c r="K59" s="114"/>
      <c r="L59" s="114"/>
      <c r="M59" s="67"/>
      <c r="N59" s="68"/>
      <c r="O59" s="114"/>
      <c r="P59" s="67"/>
      <c r="Q59" s="67"/>
      <c r="R59" s="68"/>
      <c r="S59" s="114"/>
      <c r="T59" s="114"/>
      <c r="U59" s="114"/>
      <c r="V59" s="114"/>
      <c r="W59" s="67"/>
      <c r="X59" s="68"/>
      <c r="Y59" s="114"/>
      <c r="Z59" s="67"/>
      <c r="AA59" s="67"/>
      <c r="AB59" s="68"/>
      <c r="AC59" s="114"/>
      <c r="AD59" s="114"/>
      <c r="AE59" s="114"/>
      <c r="AF59" s="114"/>
      <c r="AG59" s="67"/>
      <c r="AH59" s="68"/>
      <c r="AI59" s="114"/>
      <c r="AJ59" s="67"/>
      <c r="AK59" s="67"/>
      <c r="AL59" s="68"/>
      <c r="AM59" s="114"/>
      <c r="AN59" s="114"/>
      <c r="AO59" s="114"/>
      <c r="AP59" s="114"/>
      <c r="AQ59" s="67"/>
      <c r="AR59" s="68"/>
      <c r="AS59" s="114"/>
      <c r="AT59" s="67"/>
      <c r="AU59" s="67"/>
      <c r="AV59" s="68"/>
      <c r="AW59" s="114"/>
    </row>
    <row r="60" spans="1:49" s="119" customFormat="1" ht="9" customHeight="1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</row>
    <row r="61" spans="1:49" s="119" customFormat="1" ht="9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</row>
    <row r="62" spans="1:49" s="119" customFormat="1" ht="9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</row>
  </sheetData>
  <sheetProtection/>
  <mergeCells count="70">
    <mergeCell ref="AJ4:AJ6"/>
    <mergeCell ref="F8:F10"/>
    <mergeCell ref="P8:P10"/>
    <mergeCell ref="Z8:Z10"/>
    <mergeCell ref="AJ8:AJ10"/>
    <mergeCell ref="F4:F6"/>
    <mergeCell ref="P4:P6"/>
    <mergeCell ref="Z4:Z6"/>
    <mergeCell ref="AJ12:AJ14"/>
    <mergeCell ref="F16:F18"/>
    <mergeCell ref="P16:P18"/>
    <mergeCell ref="Z16:Z18"/>
    <mergeCell ref="AJ16:AJ18"/>
    <mergeCell ref="F12:F14"/>
    <mergeCell ref="P12:P14"/>
    <mergeCell ref="Z12:Z14"/>
    <mergeCell ref="AJ20:AJ22"/>
    <mergeCell ref="F24:F26"/>
    <mergeCell ref="P24:P26"/>
    <mergeCell ref="Z24:Z26"/>
    <mergeCell ref="AJ24:AJ26"/>
    <mergeCell ref="F20:F22"/>
    <mergeCell ref="P20:P22"/>
    <mergeCell ref="Z20:Z22"/>
    <mergeCell ref="AJ28:AJ30"/>
    <mergeCell ref="F32:F34"/>
    <mergeCell ref="P32:P34"/>
    <mergeCell ref="Z32:Z34"/>
    <mergeCell ref="AJ32:AJ34"/>
    <mergeCell ref="F28:F30"/>
    <mergeCell ref="P28:P30"/>
    <mergeCell ref="Z28:Z30"/>
    <mergeCell ref="AJ36:AJ38"/>
    <mergeCell ref="F40:F42"/>
    <mergeCell ref="P40:P42"/>
    <mergeCell ref="Z40:Z42"/>
    <mergeCell ref="AJ40:AJ42"/>
    <mergeCell ref="F36:F38"/>
    <mergeCell ref="P36:P38"/>
    <mergeCell ref="Z36:Z38"/>
    <mergeCell ref="F44:F46"/>
    <mergeCell ref="P44:P46"/>
    <mergeCell ref="Z44:Z46"/>
    <mergeCell ref="F52:F54"/>
    <mergeCell ref="P52:P54"/>
    <mergeCell ref="AT56:AT58"/>
    <mergeCell ref="AJ44:AJ46"/>
    <mergeCell ref="AT48:AT50"/>
    <mergeCell ref="AJ52:AJ54"/>
    <mergeCell ref="F48:F50"/>
    <mergeCell ref="P48:P50"/>
    <mergeCell ref="Z48:Z50"/>
    <mergeCell ref="AJ48:AJ50"/>
    <mergeCell ref="AT52:AT54"/>
    <mergeCell ref="AT24:AT26"/>
    <mergeCell ref="AT28:AT30"/>
    <mergeCell ref="AT32:AT34"/>
    <mergeCell ref="AT36:AT38"/>
    <mergeCell ref="AT40:AT42"/>
    <mergeCell ref="AT44:AT46"/>
    <mergeCell ref="F56:F58"/>
    <mergeCell ref="P56:P58"/>
    <mergeCell ref="Z56:Z58"/>
    <mergeCell ref="AJ56:AJ58"/>
    <mergeCell ref="AT4:AT6"/>
    <mergeCell ref="AT8:AT10"/>
    <mergeCell ref="AT12:AT14"/>
    <mergeCell ref="AT16:AT18"/>
    <mergeCell ref="AT20:AT22"/>
    <mergeCell ref="Z52:Z5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PageLayoutView="0" workbookViewId="0" topLeftCell="A1">
      <selection activeCell="F7" sqref="F7"/>
    </sheetView>
  </sheetViews>
  <sheetFormatPr defaultColWidth="9.140625" defaultRowHeight="15"/>
  <cols>
    <col min="1" max="1" width="4.421875" style="64" customWidth="1"/>
    <col min="2" max="2" width="10.57421875" style="64" customWidth="1"/>
    <col min="3" max="3" width="19.140625" style="64" customWidth="1"/>
    <col min="4" max="4" width="4.421875" style="64" customWidth="1"/>
    <col min="5" max="5" width="10.57421875" style="64" customWidth="1"/>
    <col min="6" max="6" width="19.140625" style="64" customWidth="1"/>
    <col min="7" max="7" width="4.421875" style="64" customWidth="1"/>
    <col min="8" max="8" width="10.57421875" style="64" customWidth="1"/>
    <col min="9" max="9" width="19.140625" style="64" customWidth="1"/>
    <col min="10" max="10" width="4.421875" style="64" customWidth="1"/>
    <col min="11" max="11" width="10.57421875" style="64" customWidth="1"/>
    <col min="12" max="12" width="19.140625" style="64" customWidth="1"/>
    <col min="13" max="13" width="4.421875" style="64" customWidth="1"/>
    <col min="14" max="16" width="9.140625" style="63" hidden="1" customWidth="1"/>
    <col min="17" max="16384" width="9.140625" style="63" customWidth="1"/>
  </cols>
  <sheetData>
    <row r="1" spans="1:13" s="51" customFormat="1" ht="12.75">
      <c r="A1" s="48" t="s">
        <v>30</v>
      </c>
      <c r="B1" s="48"/>
      <c r="C1" s="48"/>
      <c r="D1" s="48" t="s">
        <v>30</v>
      </c>
      <c r="E1" s="48"/>
      <c r="F1" s="48"/>
      <c r="G1" s="48" t="s">
        <v>30</v>
      </c>
      <c r="H1" s="48"/>
      <c r="I1" s="48"/>
      <c r="J1" s="48" t="s">
        <v>30</v>
      </c>
      <c r="K1" s="48"/>
      <c r="L1" s="48"/>
      <c r="M1" s="48"/>
    </row>
    <row r="2" spans="1:13" s="56" customFormat="1" ht="23.25" customHeight="1">
      <c r="A2" s="53" t="s">
        <v>32</v>
      </c>
      <c r="B2" s="53"/>
      <c r="C2" s="53"/>
      <c r="D2" s="53" t="s">
        <v>32</v>
      </c>
      <c r="E2" s="53"/>
      <c r="F2" s="53"/>
      <c r="G2" s="53" t="s">
        <v>32</v>
      </c>
      <c r="H2" s="53"/>
      <c r="I2" s="53"/>
      <c r="J2" s="53" t="s">
        <v>32</v>
      </c>
      <c r="K2" s="53"/>
      <c r="L2" s="53"/>
      <c r="M2" s="52"/>
    </row>
    <row r="3" spans="1:13" s="56" customFormat="1" ht="23.25" customHeight="1">
      <c r="A3" s="53" t="s">
        <v>71</v>
      </c>
      <c r="B3" s="53"/>
      <c r="C3" s="53"/>
      <c r="D3" s="53" t="s">
        <v>71</v>
      </c>
      <c r="E3" s="53"/>
      <c r="F3" s="53"/>
      <c r="G3" s="53" t="s">
        <v>71</v>
      </c>
      <c r="H3" s="53"/>
      <c r="I3" s="53"/>
      <c r="J3" s="53" t="s">
        <v>71</v>
      </c>
      <c r="K3" s="53"/>
      <c r="L3" s="53"/>
      <c r="M3" s="52"/>
    </row>
    <row r="4" spans="1:16" s="124" customFormat="1" ht="25.5" customHeight="1">
      <c r="A4" s="127" t="s">
        <v>0</v>
      </c>
      <c r="B4" s="123">
        <f ca="1">IF(RAND()&gt;0.5,VLOOKUP(RANDBETWEEN(1,10),$N$4:$O$13,2),VLOOKUP(RANDBETWEEN(1,10),$N$4:$P$13,3))</f>
        <v>7</v>
      </c>
      <c r="C4" s="128" t="str">
        <f>"=___________________"</f>
        <v>=___________________</v>
      </c>
      <c r="D4" s="127" t="s">
        <v>0</v>
      </c>
      <c r="E4" s="123">
        <f>B4</f>
        <v>7</v>
      </c>
      <c r="F4" s="128" t="str">
        <f>"=___________________"</f>
        <v>=___________________</v>
      </c>
      <c r="G4" s="127" t="s">
        <v>0</v>
      </c>
      <c r="H4" s="123">
        <f>E4</f>
        <v>7</v>
      </c>
      <c r="I4" s="128" t="str">
        <f>"=___________________"</f>
        <v>=___________________</v>
      </c>
      <c r="J4" s="127" t="s">
        <v>0</v>
      </c>
      <c r="K4" s="123">
        <f>H4</f>
        <v>7</v>
      </c>
      <c r="L4" s="128" t="str">
        <f>"=___________________"</f>
        <v>=___________________</v>
      </c>
      <c r="M4" s="127"/>
      <c r="N4" s="124">
        <v>1</v>
      </c>
      <c r="O4" s="124" t="s">
        <v>34</v>
      </c>
      <c r="P4" s="124">
        <v>1</v>
      </c>
    </row>
    <row r="5" spans="1:16" s="124" customFormat="1" ht="25.5" customHeight="1">
      <c r="A5" s="127" t="s">
        <v>1</v>
      </c>
      <c r="B5" s="123" t="str">
        <f aca="true" ca="1" t="shared" si="0" ref="B5:B23">IF(RAND()&gt;0.5,VLOOKUP(RANDBETWEEN(1,10),$N$4:$O$13,2),VLOOKUP(RANDBETWEEN(1,10),$N$4:$P$13,3))</f>
        <v>three</v>
      </c>
      <c r="C5" s="128" t="str">
        <f aca="true" t="shared" si="1" ref="C5:C23">"=___________________"</f>
        <v>=___________________</v>
      </c>
      <c r="D5" s="127" t="s">
        <v>1</v>
      </c>
      <c r="E5" s="123" t="str">
        <f aca="true" t="shared" si="2" ref="E5:E23">B5</f>
        <v>three</v>
      </c>
      <c r="F5" s="128" t="str">
        <f aca="true" t="shared" si="3" ref="F5:F23">"=___________________"</f>
        <v>=___________________</v>
      </c>
      <c r="G5" s="127" t="s">
        <v>1</v>
      </c>
      <c r="H5" s="123" t="str">
        <f aca="true" t="shared" si="4" ref="H5:H23">E5</f>
        <v>three</v>
      </c>
      <c r="I5" s="128" t="str">
        <f aca="true" t="shared" si="5" ref="I5:I23">"=___________________"</f>
        <v>=___________________</v>
      </c>
      <c r="J5" s="127" t="s">
        <v>1</v>
      </c>
      <c r="K5" s="123" t="str">
        <f aca="true" t="shared" si="6" ref="K5:K23">H5</f>
        <v>three</v>
      </c>
      <c r="L5" s="128" t="str">
        <f aca="true" t="shared" si="7" ref="L5:L23">"=___________________"</f>
        <v>=___________________</v>
      </c>
      <c r="M5" s="127"/>
      <c r="N5" s="124">
        <v>2</v>
      </c>
      <c r="O5" s="124" t="s">
        <v>35</v>
      </c>
      <c r="P5" s="124">
        <v>2</v>
      </c>
    </row>
    <row r="6" spans="1:16" s="124" customFormat="1" ht="25.5" customHeight="1">
      <c r="A6" s="127" t="s">
        <v>2</v>
      </c>
      <c r="B6" s="123">
        <f ca="1" t="shared" si="0"/>
        <v>6</v>
      </c>
      <c r="C6" s="128" t="str">
        <f t="shared" si="1"/>
        <v>=___________________</v>
      </c>
      <c r="D6" s="127" t="s">
        <v>2</v>
      </c>
      <c r="E6" s="123">
        <f t="shared" si="2"/>
        <v>6</v>
      </c>
      <c r="F6" s="128" t="str">
        <f t="shared" si="3"/>
        <v>=___________________</v>
      </c>
      <c r="G6" s="127" t="s">
        <v>2</v>
      </c>
      <c r="H6" s="123">
        <f t="shared" si="4"/>
        <v>6</v>
      </c>
      <c r="I6" s="128" t="str">
        <f t="shared" si="5"/>
        <v>=___________________</v>
      </c>
      <c r="J6" s="127" t="s">
        <v>2</v>
      </c>
      <c r="K6" s="123">
        <f t="shared" si="6"/>
        <v>6</v>
      </c>
      <c r="L6" s="128" t="str">
        <f t="shared" si="7"/>
        <v>=___________________</v>
      </c>
      <c r="M6" s="127"/>
      <c r="N6" s="124">
        <v>3</v>
      </c>
      <c r="O6" s="124" t="s">
        <v>36</v>
      </c>
      <c r="P6" s="124">
        <v>3</v>
      </c>
    </row>
    <row r="7" spans="1:16" s="124" customFormat="1" ht="25.5" customHeight="1">
      <c r="A7" s="127" t="s">
        <v>3</v>
      </c>
      <c r="B7" s="123" t="str">
        <f ca="1" t="shared" si="0"/>
        <v>six</v>
      </c>
      <c r="C7" s="128" t="str">
        <f t="shared" si="1"/>
        <v>=___________________</v>
      </c>
      <c r="D7" s="127" t="s">
        <v>3</v>
      </c>
      <c r="E7" s="123" t="str">
        <f t="shared" si="2"/>
        <v>six</v>
      </c>
      <c r="F7" s="128" t="str">
        <f t="shared" si="3"/>
        <v>=___________________</v>
      </c>
      <c r="G7" s="127" t="s">
        <v>3</v>
      </c>
      <c r="H7" s="123" t="str">
        <f t="shared" si="4"/>
        <v>six</v>
      </c>
      <c r="I7" s="128" t="str">
        <f t="shared" si="5"/>
        <v>=___________________</v>
      </c>
      <c r="J7" s="127" t="s">
        <v>3</v>
      </c>
      <c r="K7" s="123" t="str">
        <f t="shared" si="6"/>
        <v>six</v>
      </c>
      <c r="L7" s="128" t="str">
        <f t="shared" si="7"/>
        <v>=___________________</v>
      </c>
      <c r="M7" s="127"/>
      <c r="N7" s="124">
        <v>4</v>
      </c>
      <c r="O7" s="124" t="s">
        <v>37</v>
      </c>
      <c r="P7" s="124">
        <v>4</v>
      </c>
    </row>
    <row r="8" spans="1:16" s="124" customFormat="1" ht="25.5" customHeight="1">
      <c r="A8" s="127" t="s">
        <v>4</v>
      </c>
      <c r="B8" s="123">
        <f ca="1" t="shared" si="0"/>
        <v>6</v>
      </c>
      <c r="C8" s="128" t="str">
        <f t="shared" si="1"/>
        <v>=___________________</v>
      </c>
      <c r="D8" s="127" t="s">
        <v>4</v>
      </c>
      <c r="E8" s="123">
        <f t="shared" si="2"/>
        <v>6</v>
      </c>
      <c r="F8" s="128" t="str">
        <f t="shared" si="3"/>
        <v>=___________________</v>
      </c>
      <c r="G8" s="127" t="s">
        <v>4</v>
      </c>
      <c r="H8" s="123">
        <f t="shared" si="4"/>
        <v>6</v>
      </c>
      <c r="I8" s="128" t="str">
        <f t="shared" si="5"/>
        <v>=___________________</v>
      </c>
      <c r="J8" s="127" t="s">
        <v>4</v>
      </c>
      <c r="K8" s="123">
        <f t="shared" si="6"/>
        <v>6</v>
      </c>
      <c r="L8" s="128" t="str">
        <f t="shared" si="7"/>
        <v>=___________________</v>
      </c>
      <c r="M8" s="127"/>
      <c r="N8" s="124">
        <v>5</v>
      </c>
      <c r="O8" s="124" t="s">
        <v>38</v>
      </c>
      <c r="P8" s="124">
        <v>5</v>
      </c>
    </row>
    <row r="9" spans="1:16" s="124" customFormat="1" ht="25.5" customHeight="1">
      <c r="A9" s="127" t="s">
        <v>5</v>
      </c>
      <c r="B9" s="123">
        <f ca="1" t="shared" si="0"/>
        <v>4</v>
      </c>
      <c r="C9" s="128" t="str">
        <f t="shared" si="1"/>
        <v>=___________________</v>
      </c>
      <c r="D9" s="127" t="s">
        <v>5</v>
      </c>
      <c r="E9" s="123">
        <f t="shared" si="2"/>
        <v>4</v>
      </c>
      <c r="F9" s="128" t="str">
        <f t="shared" si="3"/>
        <v>=___________________</v>
      </c>
      <c r="G9" s="127" t="s">
        <v>5</v>
      </c>
      <c r="H9" s="123">
        <f t="shared" si="4"/>
        <v>4</v>
      </c>
      <c r="I9" s="128" t="str">
        <f t="shared" si="5"/>
        <v>=___________________</v>
      </c>
      <c r="J9" s="127" t="s">
        <v>5</v>
      </c>
      <c r="K9" s="123">
        <f t="shared" si="6"/>
        <v>4</v>
      </c>
      <c r="L9" s="128" t="str">
        <f t="shared" si="7"/>
        <v>=___________________</v>
      </c>
      <c r="M9" s="127"/>
      <c r="N9" s="124">
        <v>6</v>
      </c>
      <c r="O9" s="124" t="s">
        <v>39</v>
      </c>
      <c r="P9" s="124">
        <v>6</v>
      </c>
    </row>
    <row r="10" spans="1:16" s="124" customFormat="1" ht="25.5" customHeight="1">
      <c r="A10" s="127" t="s">
        <v>6</v>
      </c>
      <c r="B10" s="123" t="str">
        <f ca="1" t="shared" si="0"/>
        <v>five</v>
      </c>
      <c r="C10" s="128" t="str">
        <f t="shared" si="1"/>
        <v>=___________________</v>
      </c>
      <c r="D10" s="127" t="s">
        <v>6</v>
      </c>
      <c r="E10" s="123" t="str">
        <f t="shared" si="2"/>
        <v>five</v>
      </c>
      <c r="F10" s="128" t="str">
        <f t="shared" si="3"/>
        <v>=___________________</v>
      </c>
      <c r="G10" s="127" t="s">
        <v>6</v>
      </c>
      <c r="H10" s="123" t="str">
        <f t="shared" si="4"/>
        <v>five</v>
      </c>
      <c r="I10" s="128" t="str">
        <f t="shared" si="5"/>
        <v>=___________________</v>
      </c>
      <c r="J10" s="127" t="s">
        <v>6</v>
      </c>
      <c r="K10" s="123" t="str">
        <f t="shared" si="6"/>
        <v>five</v>
      </c>
      <c r="L10" s="128" t="str">
        <f t="shared" si="7"/>
        <v>=___________________</v>
      </c>
      <c r="M10" s="127"/>
      <c r="N10" s="124">
        <v>7</v>
      </c>
      <c r="O10" s="124" t="s">
        <v>40</v>
      </c>
      <c r="P10" s="124">
        <v>7</v>
      </c>
    </row>
    <row r="11" spans="1:16" s="124" customFormat="1" ht="25.5" customHeight="1">
      <c r="A11" s="127" t="s">
        <v>7</v>
      </c>
      <c r="B11" s="123">
        <f ca="1" t="shared" si="0"/>
        <v>10</v>
      </c>
      <c r="C11" s="128" t="str">
        <f t="shared" si="1"/>
        <v>=___________________</v>
      </c>
      <c r="D11" s="127" t="s">
        <v>7</v>
      </c>
      <c r="E11" s="123">
        <f t="shared" si="2"/>
        <v>10</v>
      </c>
      <c r="F11" s="128" t="str">
        <f t="shared" si="3"/>
        <v>=___________________</v>
      </c>
      <c r="G11" s="127" t="s">
        <v>7</v>
      </c>
      <c r="H11" s="123">
        <f t="shared" si="4"/>
        <v>10</v>
      </c>
      <c r="I11" s="128" t="str">
        <f t="shared" si="5"/>
        <v>=___________________</v>
      </c>
      <c r="J11" s="127" t="s">
        <v>7</v>
      </c>
      <c r="K11" s="123">
        <f t="shared" si="6"/>
        <v>10</v>
      </c>
      <c r="L11" s="128" t="str">
        <f t="shared" si="7"/>
        <v>=___________________</v>
      </c>
      <c r="M11" s="127"/>
      <c r="N11" s="124">
        <v>8</v>
      </c>
      <c r="O11" s="124" t="s">
        <v>41</v>
      </c>
      <c r="P11" s="124">
        <v>8</v>
      </c>
    </row>
    <row r="12" spans="1:16" s="124" customFormat="1" ht="25.5" customHeight="1">
      <c r="A12" s="127" t="s">
        <v>8</v>
      </c>
      <c r="B12" s="123" t="str">
        <f ca="1" t="shared" si="0"/>
        <v>one</v>
      </c>
      <c r="C12" s="128" t="str">
        <f t="shared" si="1"/>
        <v>=___________________</v>
      </c>
      <c r="D12" s="127" t="s">
        <v>8</v>
      </c>
      <c r="E12" s="123" t="str">
        <f t="shared" si="2"/>
        <v>one</v>
      </c>
      <c r="F12" s="128" t="str">
        <f t="shared" si="3"/>
        <v>=___________________</v>
      </c>
      <c r="G12" s="127" t="s">
        <v>8</v>
      </c>
      <c r="H12" s="123" t="str">
        <f t="shared" si="4"/>
        <v>one</v>
      </c>
      <c r="I12" s="128" t="str">
        <f t="shared" si="5"/>
        <v>=___________________</v>
      </c>
      <c r="J12" s="127" t="s">
        <v>8</v>
      </c>
      <c r="K12" s="123" t="str">
        <f t="shared" si="6"/>
        <v>one</v>
      </c>
      <c r="L12" s="128" t="str">
        <f t="shared" si="7"/>
        <v>=___________________</v>
      </c>
      <c r="M12" s="127"/>
      <c r="N12" s="124">
        <v>9</v>
      </c>
      <c r="O12" s="124" t="s">
        <v>42</v>
      </c>
      <c r="P12" s="124">
        <v>9</v>
      </c>
    </row>
    <row r="13" spans="1:16" s="124" customFormat="1" ht="25.5" customHeight="1">
      <c r="A13" s="127" t="s">
        <v>9</v>
      </c>
      <c r="B13" s="123" t="str">
        <f ca="1" t="shared" si="0"/>
        <v>eight</v>
      </c>
      <c r="C13" s="128" t="str">
        <f t="shared" si="1"/>
        <v>=___________________</v>
      </c>
      <c r="D13" s="127" t="s">
        <v>9</v>
      </c>
      <c r="E13" s="123" t="str">
        <f t="shared" si="2"/>
        <v>eight</v>
      </c>
      <c r="F13" s="128" t="str">
        <f t="shared" si="3"/>
        <v>=___________________</v>
      </c>
      <c r="G13" s="127" t="s">
        <v>9</v>
      </c>
      <c r="H13" s="123" t="str">
        <f t="shared" si="4"/>
        <v>eight</v>
      </c>
      <c r="I13" s="128" t="str">
        <f t="shared" si="5"/>
        <v>=___________________</v>
      </c>
      <c r="J13" s="127" t="s">
        <v>9</v>
      </c>
      <c r="K13" s="123" t="str">
        <f t="shared" si="6"/>
        <v>eight</v>
      </c>
      <c r="L13" s="128" t="str">
        <f t="shared" si="7"/>
        <v>=___________________</v>
      </c>
      <c r="M13" s="127"/>
      <c r="N13" s="124">
        <v>10</v>
      </c>
      <c r="O13" s="124" t="s">
        <v>43</v>
      </c>
      <c r="P13" s="124">
        <v>10</v>
      </c>
    </row>
    <row r="14" spans="1:13" s="124" customFormat="1" ht="25.5" customHeight="1">
      <c r="A14" s="127" t="s">
        <v>10</v>
      </c>
      <c r="B14" s="123" t="str">
        <f ca="1" t="shared" si="0"/>
        <v>five</v>
      </c>
      <c r="C14" s="128" t="str">
        <f t="shared" si="1"/>
        <v>=___________________</v>
      </c>
      <c r="D14" s="127" t="s">
        <v>10</v>
      </c>
      <c r="E14" s="123" t="str">
        <f t="shared" si="2"/>
        <v>five</v>
      </c>
      <c r="F14" s="128" t="str">
        <f t="shared" si="3"/>
        <v>=___________________</v>
      </c>
      <c r="G14" s="127" t="s">
        <v>10</v>
      </c>
      <c r="H14" s="123" t="str">
        <f t="shared" si="4"/>
        <v>five</v>
      </c>
      <c r="I14" s="128" t="str">
        <f t="shared" si="5"/>
        <v>=___________________</v>
      </c>
      <c r="J14" s="127" t="s">
        <v>10</v>
      </c>
      <c r="K14" s="123" t="str">
        <f t="shared" si="6"/>
        <v>five</v>
      </c>
      <c r="L14" s="128" t="str">
        <f t="shared" si="7"/>
        <v>=___________________</v>
      </c>
      <c r="M14" s="127"/>
    </row>
    <row r="15" spans="1:13" s="124" customFormat="1" ht="25.5" customHeight="1">
      <c r="A15" s="127" t="s">
        <v>11</v>
      </c>
      <c r="B15" s="123" t="str">
        <f ca="1" t="shared" si="0"/>
        <v>seven</v>
      </c>
      <c r="C15" s="128" t="str">
        <f t="shared" si="1"/>
        <v>=___________________</v>
      </c>
      <c r="D15" s="127" t="s">
        <v>11</v>
      </c>
      <c r="E15" s="123" t="str">
        <f t="shared" si="2"/>
        <v>seven</v>
      </c>
      <c r="F15" s="128" t="str">
        <f t="shared" si="3"/>
        <v>=___________________</v>
      </c>
      <c r="G15" s="127" t="s">
        <v>11</v>
      </c>
      <c r="H15" s="123" t="str">
        <f t="shared" si="4"/>
        <v>seven</v>
      </c>
      <c r="I15" s="128" t="str">
        <f t="shared" si="5"/>
        <v>=___________________</v>
      </c>
      <c r="J15" s="127" t="s">
        <v>11</v>
      </c>
      <c r="K15" s="123" t="str">
        <f t="shared" si="6"/>
        <v>seven</v>
      </c>
      <c r="L15" s="128" t="str">
        <f t="shared" si="7"/>
        <v>=___________________</v>
      </c>
      <c r="M15" s="127"/>
    </row>
    <row r="16" spans="1:13" s="124" customFormat="1" ht="25.5" customHeight="1">
      <c r="A16" s="127" t="s">
        <v>12</v>
      </c>
      <c r="B16" s="123" t="str">
        <f ca="1" t="shared" si="0"/>
        <v>nine</v>
      </c>
      <c r="C16" s="128" t="str">
        <f t="shared" si="1"/>
        <v>=___________________</v>
      </c>
      <c r="D16" s="127" t="s">
        <v>12</v>
      </c>
      <c r="E16" s="123" t="str">
        <f t="shared" si="2"/>
        <v>nine</v>
      </c>
      <c r="F16" s="128" t="str">
        <f t="shared" si="3"/>
        <v>=___________________</v>
      </c>
      <c r="G16" s="127" t="s">
        <v>12</v>
      </c>
      <c r="H16" s="123" t="str">
        <f t="shared" si="4"/>
        <v>nine</v>
      </c>
      <c r="I16" s="128" t="str">
        <f t="shared" si="5"/>
        <v>=___________________</v>
      </c>
      <c r="J16" s="127" t="s">
        <v>12</v>
      </c>
      <c r="K16" s="123" t="str">
        <f t="shared" si="6"/>
        <v>nine</v>
      </c>
      <c r="L16" s="128" t="str">
        <f t="shared" si="7"/>
        <v>=___________________</v>
      </c>
      <c r="M16" s="127"/>
    </row>
    <row r="17" spans="1:13" s="124" customFormat="1" ht="25.5" customHeight="1">
      <c r="A17" s="127" t="s">
        <v>13</v>
      </c>
      <c r="B17" s="123">
        <f ca="1" t="shared" si="0"/>
        <v>3</v>
      </c>
      <c r="C17" s="128" t="str">
        <f t="shared" si="1"/>
        <v>=___________________</v>
      </c>
      <c r="D17" s="127" t="s">
        <v>13</v>
      </c>
      <c r="E17" s="123">
        <f t="shared" si="2"/>
        <v>3</v>
      </c>
      <c r="F17" s="128" t="str">
        <f t="shared" si="3"/>
        <v>=___________________</v>
      </c>
      <c r="G17" s="127" t="s">
        <v>13</v>
      </c>
      <c r="H17" s="123">
        <f t="shared" si="4"/>
        <v>3</v>
      </c>
      <c r="I17" s="128" t="str">
        <f t="shared" si="5"/>
        <v>=___________________</v>
      </c>
      <c r="J17" s="127" t="s">
        <v>13</v>
      </c>
      <c r="K17" s="123">
        <f t="shared" si="6"/>
        <v>3</v>
      </c>
      <c r="L17" s="128" t="str">
        <f t="shared" si="7"/>
        <v>=___________________</v>
      </c>
      <c r="M17" s="127"/>
    </row>
    <row r="18" spans="1:13" s="124" customFormat="1" ht="25.5" customHeight="1">
      <c r="A18" s="127" t="s">
        <v>14</v>
      </c>
      <c r="B18" s="123">
        <f ca="1" t="shared" si="0"/>
        <v>7</v>
      </c>
      <c r="C18" s="128" t="str">
        <f t="shared" si="1"/>
        <v>=___________________</v>
      </c>
      <c r="D18" s="127" t="s">
        <v>14</v>
      </c>
      <c r="E18" s="123">
        <f t="shared" si="2"/>
        <v>7</v>
      </c>
      <c r="F18" s="128" t="str">
        <f t="shared" si="3"/>
        <v>=___________________</v>
      </c>
      <c r="G18" s="127" t="s">
        <v>14</v>
      </c>
      <c r="H18" s="123">
        <f t="shared" si="4"/>
        <v>7</v>
      </c>
      <c r="I18" s="128" t="str">
        <f t="shared" si="5"/>
        <v>=___________________</v>
      </c>
      <c r="J18" s="127" t="s">
        <v>14</v>
      </c>
      <c r="K18" s="123">
        <f t="shared" si="6"/>
        <v>7</v>
      </c>
      <c r="L18" s="128" t="str">
        <f t="shared" si="7"/>
        <v>=___________________</v>
      </c>
      <c r="M18" s="127"/>
    </row>
    <row r="19" spans="1:13" s="124" customFormat="1" ht="25.5" customHeight="1">
      <c r="A19" s="127" t="s">
        <v>15</v>
      </c>
      <c r="B19" s="123">
        <f ca="1" t="shared" si="0"/>
        <v>5</v>
      </c>
      <c r="C19" s="128" t="str">
        <f t="shared" si="1"/>
        <v>=___________________</v>
      </c>
      <c r="D19" s="127" t="s">
        <v>15</v>
      </c>
      <c r="E19" s="123">
        <f t="shared" si="2"/>
        <v>5</v>
      </c>
      <c r="F19" s="128" t="str">
        <f t="shared" si="3"/>
        <v>=___________________</v>
      </c>
      <c r="G19" s="127" t="s">
        <v>15</v>
      </c>
      <c r="H19" s="123">
        <f t="shared" si="4"/>
        <v>5</v>
      </c>
      <c r="I19" s="128" t="str">
        <f t="shared" si="5"/>
        <v>=___________________</v>
      </c>
      <c r="J19" s="127" t="s">
        <v>15</v>
      </c>
      <c r="K19" s="123">
        <f t="shared" si="6"/>
        <v>5</v>
      </c>
      <c r="L19" s="128" t="str">
        <f t="shared" si="7"/>
        <v>=___________________</v>
      </c>
      <c r="M19" s="127"/>
    </row>
    <row r="20" spans="1:13" s="124" customFormat="1" ht="25.5" customHeight="1">
      <c r="A20" s="127" t="s">
        <v>16</v>
      </c>
      <c r="B20" s="123">
        <f ca="1" t="shared" si="0"/>
        <v>5</v>
      </c>
      <c r="C20" s="128" t="str">
        <f t="shared" si="1"/>
        <v>=___________________</v>
      </c>
      <c r="D20" s="127" t="s">
        <v>16</v>
      </c>
      <c r="E20" s="123">
        <f t="shared" si="2"/>
        <v>5</v>
      </c>
      <c r="F20" s="128" t="str">
        <f t="shared" si="3"/>
        <v>=___________________</v>
      </c>
      <c r="G20" s="127" t="s">
        <v>16</v>
      </c>
      <c r="H20" s="123">
        <f t="shared" si="4"/>
        <v>5</v>
      </c>
      <c r="I20" s="128" t="str">
        <f t="shared" si="5"/>
        <v>=___________________</v>
      </c>
      <c r="J20" s="127" t="s">
        <v>16</v>
      </c>
      <c r="K20" s="123">
        <f t="shared" si="6"/>
        <v>5</v>
      </c>
      <c r="L20" s="128" t="str">
        <f t="shared" si="7"/>
        <v>=___________________</v>
      </c>
      <c r="M20" s="127"/>
    </row>
    <row r="21" spans="1:13" s="124" customFormat="1" ht="25.5" customHeight="1">
      <c r="A21" s="127" t="s">
        <v>17</v>
      </c>
      <c r="B21" s="123">
        <f ca="1" t="shared" si="0"/>
        <v>10</v>
      </c>
      <c r="C21" s="128" t="str">
        <f t="shared" si="1"/>
        <v>=___________________</v>
      </c>
      <c r="D21" s="127" t="s">
        <v>17</v>
      </c>
      <c r="E21" s="123">
        <f t="shared" si="2"/>
        <v>10</v>
      </c>
      <c r="F21" s="128" t="str">
        <f t="shared" si="3"/>
        <v>=___________________</v>
      </c>
      <c r="G21" s="127" t="s">
        <v>17</v>
      </c>
      <c r="H21" s="123">
        <f t="shared" si="4"/>
        <v>10</v>
      </c>
      <c r="I21" s="128" t="str">
        <f t="shared" si="5"/>
        <v>=___________________</v>
      </c>
      <c r="J21" s="127" t="s">
        <v>17</v>
      </c>
      <c r="K21" s="123">
        <f t="shared" si="6"/>
        <v>10</v>
      </c>
      <c r="L21" s="128" t="str">
        <f t="shared" si="7"/>
        <v>=___________________</v>
      </c>
      <c r="M21" s="127"/>
    </row>
    <row r="22" spans="1:13" s="124" customFormat="1" ht="25.5" customHeight="1">
      <c r="A22" s="127" t="s">
        <v>18</v>
      </c>
      <c r="B22" s="123">
        <f ca="1" t="shared" si="0"/>
        <v>10</v>
      </c>
      <c r="C22" s="128" t="str">
        <f t="shared" si="1"/>
        <v>=___________________</v>
      </c>
      <c r="D22" s="127" t="s">
        <v>18</v>
      </c>
      <c r="E22" s="123">
        <f t="shared" si="2"/>
        <v>10</v>
      </c>
      <c r="F22" s="128" t="str">
        <f t="shared" si="3"/>
        <v>=___________________</v>
      </c>
      <c r="G22" s="127" t="s">
        <v>18</v>
      </c>
      <c r="H22" s="123">
        <f t="shared" si="4"/>
        <v>10</v>
      </c>
      <c r="I22" s="128" t="str">
        <f t="shared" si="5"/>
        <v>=___________________</v>
      </c>
      <c r="J22" s="127" t="s">
        <v>18</v>
      </c>
      <c r="K22" s="123">
        <f t="shared" si="6"/>
        <v>10</v>
      </c>
      <c r="L22" s="128" t="str">
        <f t="shared" si="7"/>
        <v>=___________________</v>
      </c>
      <c r="M22" s="127"/>
    </row>
    <row r="23" spans="1:13" s="124" customFormat="1" ht="25.5" customHeight="1">
      <c r="A23" s="127" t="s">
        <v>19</v>
      </c>
      <c r="B23" s="123" t="str">
        <f ca="1" t="shared" si="0"/>
        <v>four</v>
      </c>
      <c r="C23" s="128" t="str">
        <f t="shared" si="1"/>
        <v>=___________________</v>
      </c>
      <c r="D23" s="127" t="s">
        <v>19</v>
      </c>
      <c r="E23" s="123" t="str">
        <f t="shared" si="2"/>
        <v>four</v>
      </c>
      <c r="F23" s="128" t="str">
        <f t="shared" si="3"/>
        <v>=___________________</v>
      </c>
      <c r="G23" s="127" t="s">
        <v>19</v>
      </c>
      <c r="H23" s="123" t="str">
        <f t="shared" si="4"/>
        <v>four</v>
      </c>
      <c r="I23" s="128" t="str">
        <f t="shared" si="5"/>
        <v>=___________________</v>
      </c>
      <c r="J23" s="127" t="s">
        <v>19</v>
      </c>
      <c r="K23" s="123" t="str">
        <f t="shared" si="6"/>
        <v>four</v>
      </c>
      <c r="L23" s="128" t="str">
        <f t="shared" si="7"/>
        <v>=___________________</v>
      </c>
      <c r="M23" s="127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"/>
  <sheetViews>
    <sheetView zoomScale="70" zoomScaleNormal="70" zoomScalePageLayoutView="0" workbookViewId="0" topLeftCell="A1">
      <selection activeCell="X8" sqref="X8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6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574218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57421875" style="19" bestFit="1" customWidth="1"/>
    <col min="29" max="30" width="6.57421875" style="19" customWidth="1"/>
    <col min="31" max="35" width="0" style="0" hidden="1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13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17"/>
      <c r="AD2" s="33"/>
    </row>
    <row r="3" spans="1:30" s="1" customFormat="1" ht="23.25" customHeight="1">
      <c r="A3" s="36" t="s">
        <v>80</v>
      </c>
      <c r="B3" s="8"/>
      <c r="C3" s="8"/>
      <c r="D3" s="8"/>
      <c r="E3" s="8"/>
      <c r="F3" s="9"/>
      <c r="G3" s="7" t="str">
        <f>A3</f>
        <v>One more or one less</v>
      </c>
      <c r="H3" s="22"/>
      <c r="I3" s="22"/>
      <c r="J3" s="22"/>
      <c r="K3" s="22"/>
      <c r="L3" s="6"/>
      <c r="M3" s="23" t="str">
        <f>A3</f>
        <v>One more or one less</v>
      </c>
      <c r="N3" s="24"/>
      <c r="O3" s="24"/>
      <c r="P3" s="24"/>
      <c r="Q3" s="24"/>
      <c r="R3" s="24"/>
      <c r="S3" s="23" t="str">
        <f>A3</f>
        <v>One more or one less</v>
      </c>
      <c r="T3" s="23"/>
      <c r="U3" s="23"/>
      <c r="V3" s="23"/>
      <c r="W3" s="23"/>
      <c r="X3" s="23"/>
      <c r="Y3" s="23" t="str">
        <f>A3</f>
        <v>One more or one less</v>
      </c>
      <c r="Z3" s="16"/>
      <c r="AA3" s="17"/>
      <c r="AB3" s="17"/>
      <c r="AC3" s="17"/>
      <c r="AD3" s="33"/>
    </row>
    <row r="4" spans="1:30" s="1" customFormat="1" ht="13.5" customHeight="1">
      <c r="A4" s="73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17"/>
      <c r="AD4" s="33"/>
    </row>
    <row r="5" spans="1:35" ht="24.75" customHeight="1">
      <c r="A5" s="10" t="s">
        <v>0</v>
      </c>
      <c r="B5" s="40">
        <f>IF(AE5&lt;AF5,AH5,"")</f>
      </c>
      <c r="C5" s="37" t="s">
        <v>33</v>
      </c>
      <c r="D5" s="40">
        <f>IF(AE5&gt;AF5,AI5,"")</f>
        <v>6</v>
      </c>
      <c r="E5" s="26"/>
      <c r="F5" s="34"/>
      <c r="G5" s="27" t="str">
        <f>A5</f>
        <v>a.</v>
      </c>
      <c r="H5" s="26">
        <f>B5</f>
      </c>
      <c r="I5" s="37" t="s">
        <v>33</v>
      </c>
      <c r="J5" s="26">
        <f>D5</f>
        <v>6</v>
      </c>
      <c r="K5" s="26"/>
      <c r="L5" s="29"/>
      <c r="M5" s="28" t="str">
        <f>A5</f>
        <v>a.</v>
      </c>
      <c r="N5" s="26">
        <f>B5</f>
      </c>
      <c r="O5" s="37" t="s">
        <v>33</v>
      </c>
      <c r="P5" s="26">
        <f>D5</f>
        <v>6</v>
      </c>
      <c r="Q5" s="26"/>
      <c r="R5" s="30"/>
      <c r="S5" s="28" t="str">
        <f>A5</f>
        <v>a.</v>
      </c>
      <c r="T5" s="26">
        <f>B5</f>
      </c>
      <c r="U5" s="37" t="s">
        <v>33</v>
      </c>
      <c r="V5" s="26">
        <f>D5</f>
        <v>6</v>
      </c>
      <c r="W5" s="26"/>
      <c r="X5" s="29"/>
      <c r="Y5" s="28" t="str">
        <f>A5</f>
        <v>a.</v>
      </c>
      <c r="Z5" s="40">
        <f>B5</f>
      </c>
      <c r="AA5" s="37" t="s">
        <v>33</v>
      </c>
      <c r="AB5" s="26">
        <f>D5</f>
        <v>6</v>
      </c>
      <c r="AC5" s="5"/>
      <c r="AD5" s="31"/>
      <c r="AE5">
        <f ca="1">RAND()</f>
        <v>0.6656177895851447</v>
      </c>
      <c r="AF5">
        <f ca="1">RAND()</f>
        <v>0.2364232563775368</v>
      </c>
      <c r="AH5">
        <f ca="1">RANDBETWEEN(1,9)</f>
        <v>5</v>
      </c>
      <c r="AI5">
        <f>AH5+1</f>
        <v>6</v>
      </c>
    </row>
    <row r="6" spans="1:35" ht="24.75" customHeight="1">
      <c r="A6" s="10" t="s">
        <v>1</v>
      </c>
      <c r="B6" s="40">
        <f aca="true" t="shared" si="0" ref="B6:B24">IF(AE6&lt;AF6,AH6,"")</f>
        <v>2</v>
      </c>
      <c r="C6" s="37" t="s">
        <v>33</v>
      </c>
      <c r="D6" s="40">
        <f aca="true" t="shared" si="1" ref="D6:D24">IF(AE6&gt;AF6,AI6,"")</f>
      </c>
      <c r="E6" s="26"/>
      <c r="F6" s="34"/>
      <c r="G6" s="27" t="str">
        <f aca="true" t="shared" si="2" ref="G6:H24">A6</f>
        <v>b.</v>
      </c>
      <c r="H6" s="26">
        <f t="shared" si="2"/>
        <v>2</v>
      </c>
      <c r="I6" s="37" t="s">
        <v>33</v>
      </c>
      <c r="J6" s="26">
        <f aca="true" t="shared" si="3" ref="J6:J24">D6</f>
      </c>
      <c r="K6" s="26"/>
      <c r="L6" s="29"/>
      <c r="M6" s="28" t="str">
        <f aca="true" t="shared" si="4" ref="M6:N24">A6</f>
        <v>b.</v>
      </c>
      <c r="N6" s="26">
        <f t="shared" si="4"/>
        <v>2</v>
      </c>
      <c r="O6" s="37" t="s">
        <v>33</v>
      </c>
      <c r="P6" s="26">
        <f aca="true" t="shared" si="5" ref="P6:P24">D6</f>
      </c>
      <c r="Q6" s="26"/>
      <c r="R6" s="30"/>
      <c r="S6" s="28" t="str">
        <f aca="true" t="shared" si="6" ref="S6:T24">A6</f>
        <v>b.</v>
      </c>
      <c r="T6" s="26">
        <f t="shared" si="6"/>
        <v>2</v>
      </c>
      <c r="U6" s="37" t="s">
        <v>33</v>
      </c>
      <c r="V6" s="26">
        <f aca="true" t="shared" si="7" ref="V6:V24">D6</f>
      </c>
      <c r="W6" s="26"/>
      <c r="X6" s="29"/>
      <c r="Y6" s="28" t="str">
        <f aca="true" t="shared" si="8" ref="Y6:Z24">A6</f>
        <v>b.</v>
      </c>
      <c r="Z6" s="40">
        <f t="shared" si="8"/>
        <v>2</v>
      </c>
      <c r="AA6" s="37" t="s">
        <v>33</v>
      </c>
      <c r="AB6" s="26">
        <f aca="true" t="shared" si="9" ref="AB6:AB24">D6</f>
      </c>
      <c r="AC6" s="5"/>
      <c r="AD6" s="31"/>
      <c r="AE6">
        <f aca="true" ca="1" t="shared" si="10" ref="AE6:AF24">RAND()</f>
        <v>0.03201851839889569</v>
      </c>
      <c r="AF6">
        <f ca="1" t="shared" si="10"/>
        <v>0.5852307781620854</v>
      </c>
      <c r="AH6">
        <f aca="true" ca="1" t="shared" si="11" ref="AH6:AH24">RANDBETWEEN(1,9)</f>
        <v>2</v>
      </c>
      <c r="AI6">
        <f aca="true" t="shared" si="12" ref="AI6:AI24">AH6+1</f>
        <v>3</v>
      </c>
    </row>
    <row r="7" spans="1:35" ht="24.75" customHeight="1">
      <c r="A7" s="10" t="s">
        <v>2</v>
      </c>
      <c r="B7" s="40">
        <f t="shared" si="0"/>
        <v>4</v>
      </c>
      <c r="C7" s="37" t="s">
        <v>33</v>
      </c>
      <c r="D7" s="40">
        <f t="shared" si="1"/>
      </c>
      <c r="E7" s="26"/>
      <c r="F7" s="34"/>
      <c r="G7" s="27" t="str">
        <f t="shared" si="2"/>
        <v>c.</v>
      </c>
      <c r="H7" s="26">
        <f t="shared" si="2"/>
        <v>4</v>
      </c>
      <c r="I7" s="37" t="s">
        <v>33</v>
      </c>
      <c r="J7" s="26">
        <f t="shared" si="3"/>
      </c>
      <c r="K7" s="26"/>
      <c r="L7" s="29"/>
      <c r="M7" s="28" t="str">
        <f t="shared" si="4"/>
        <v>c.</v>
      </c>
      <c r="N7" s="26">
        <f t="shared" si="4"/>
        <v>4</v>
      </c>
      <c r="O7" s="37" t="s">
        <v>33</v>
      </c>
      <c r="P7" s="26">
        <f t="shared" si="5"/>
      </c>
      <c r="Q7" s="26"/>
      <c r="R7" s="30"/>
      <c r="S7" s="28" t="str">
        <f t="shared" si="6"/>
        <v>c.</v>
      </c>
      <c r="T7" s="26">
        <f t="shared" si="6"/>
        <v>4</v>
      </c>
      <c r="U7" s="37" t="s">
        <v>33</v>
      </c>
      <c r="V7" s="26">
        <f t="shared" si="7"/>
      </c>
      <c r="W7" s="26"/>
      <c r="X7" s="29"/>
      <c r="Y7" s="28" t="str">
        <f t="shared" si="8"/>
        <v>c.</v>
      </c>
      <c r="Z7" s="40">
        <f t="shared" si="8"/>
        <v>4</v>
      </c>
      <c r="AA7" s="37" t="s">
        <v>33</v>
      </c>
      <c r="AB7" s="26">
        <f t="shared" si="9"/>
      </c>
      <c r="AC7" s="5"/>
      <c r="AD7" s="31"/>
      <c r="AE7">
        <f ca="1" t="shared" si="10"/>
        <v>0.02405448288901435</v>
      </c>
      <c r="AF7">
        <f ca="1" t="shared" si="10"/>
        <v>0.13298432879954625</v>
      </c>
      <c r="AH7">
        <f ca="1" t="shared" si="11"/>
        <v>4</v>
      </c>
      <c r="AI7">
        <f t="shared" si="12"/>
        <v>5</v>
      </c>
    </row>
    <row r="8" spans="1:35" ht="24.75" customHeight="1">
      <c r="A8" s="10" t="s">
        <v>3</v>
      </c>
      <c r="B8" s="40">
        <f t="shared" si="0"/>
        <v>3</v>
      </c>
      <c r="C8" s="37" t="s">
        <v>33</v>
      </c>
      <c r="D8" s="40">
        <f t="shared" si="1"/>
      </c>
      <c r="E8" s="26"/>
      <c r="F8" s="34"/>
      <c r="G8" s="27" t="str">
        <f t="shared" si="2"/>
        <v>d.</v>
      </c>
      <c r="H8" s="26">
        <f t="shared" si="2"/>
        <v>3</v>
      </c>
      <c r="I8" s="37" t="s">
        <v>33</v>
      </c>
      <c r="J8" s="26">
        <f t="shared" si="3"/>
      </c>
      <c r="K8" s="26"/>
      <c r="L8" s="29"/>
      <c r="M8" s="28" t="str">
        <f t="shared" si="4"/>
        <v>d.</v>
      </c>
      <c r="N8" s="26">
        <f t="shared" si="4"/>
        <v>3</v>
      </c>
      <c r="O8" s="37" t="s">
        <v>33</v>
      </c>
      <c r="P8" s="26">
        <f t="shared" si="5"/>
      </c>
      <c r="Q8" s="26"/>
      <c r="R8" s="30"/>
      <c r="S8" s="28" t="str">
        <f t="shared" si="6"/>
        <v>d.</v>
      </c>
      <c r="T8" s="26">
        <f t="shared" si="6"/>
        <v>3</v>
      </c>
      <c r="U8" s="37" t="s">
        <v>33</v>
      </c>
      <c r="V8" s="26">
        <f t="shared" si="7"/>
      </c>
      <c r="W8" s="26"/>
      <c r="X8" s="29"/>
      <c r="Y8" s="28" t="str">
        <f t="shared" si="8"/>
        <v>d.</v>
      </c>
      <c r="Z8" s="40">
        <f t="shared" si="8"/>
        <v>3</v>
      </c>
      <c r="AA8" s="37" t="s">
        <v>33</v>
      </c>
      <c r="AB8" s="26">
        <f t="shared" si="9"/>
      </c>
      <c r="AC8" s="5"/>
      <c r="AD8" s="31"/>
      <c r="AE8">
        <f ca="1" t="shared" si="10"/>
        <v>0.020823062556595495</v>
      </c>
      <c r="AF8">
        <f ca="1" t="shared" si="10"/>
        <v>0.11865996407249657</v>
      </c>
      <c r="AH8">
        <f ca="1" t="shared" si="11"/>
        <v>3</v>
      </c>
      <c r="AI8">
        <f t="shared" si="12"/>
        <v>4</v>
      </c>
    </row>
    <row r="9" spans="1:35" ht="24.75" customHeight="1">
      <c r="A9" s="10" t="s">
        <v>4</v>
      </c>
      <c r="B9" s="40">
        <f t="shared" si="0"/>
        <v>1</v>
      </c>
      <c r="C9" s="37" t="s">
        <v>33</v>
      </c>
      <c r="D9" s="40">
        <f t="shared" si="1"/>
      </c>
      <c r="E9" s="26"/>
      <c r="F9" s="34"/>
      <c r="G9" s="27" t="str">
        <f t="shared" si="2"/>
        <v>e.</v>
      </c>
      <c r="H9" s="26">
        <f t="shared" si="2"/>
        <v>1</v>
      </c>
      <c r="I9" s="37" t="s">
        <v>33</v>
      </c>
      <c r="J9" s="26">
        <f t="shared" si="3"/>
      </c>
      <c r="K9" s="26"/>
      <c r="L9" s="29"/>
      <c r="M9" s="28" t="str">
        <f t="shared" si="4"/>
        <v>e.</v>
      </c>
      <c r="N9" s="26">
        <f t="shared" si="4"/>
        <v>1</v>
      </c>
      <c r="O9" s="37" t="s">
        <v>33</v>
      </c>
      <c r="P9" s="26">
        <f t="shared" si="5"/>
      </c>
      <c r="Q9" s="26"/>
      <c r="R9" s="30"/>
      <c r="S9" s="28" t="str">
        <f t="shared" si="6"/>
        <v>e.</v>
      </c>
      <c r="T9" s="26">
        <f t="shared" si="6"/>
        <v>1</v>
      </c>
      <c r="U9" s="37" t="s">
        <v>33</v>
      </c>
      <c r="V9" s="26">
        <f t="shared" si="7"/>
      </c>
      <c r="W9" s="26"/>
      <c r="X9" s="29"/>
      <c r="Y9" s="28" t="str">
        <f t="shared" si="8"/>
        <v>e.</v>
      </c>
      <c r="Z9" s="40">
        <f t="shared" si="8"/>
        <v>1</v>
      </c>
      <c r="AA9" s="37" t="s">
        <v>33</v>
      </c>
      <c r="AB9" s="26">
        <f t="shared" si="9"/>
      </c>
      <c r="AC9" s="5"/>
      <c r="AD9" s="31"/>
      <c r="AE9">
        <f ca="1" t="shared" si="10"/>
        <v>0.41115906156547766</v>
      </c>
      <c r="AF9">
        <f ca="1" t="shared" si="10"/>
        <v>0.6302212736131063</v>
      </c>
      <c r="AH9">
        <f ca="1" t="shared" si="11"/>
        <v>1</v>
      </c>
      <c r="AI9">
        <f t="shared" si="12"/>
        <v>2</v>
      </c>
    </row>
    <row r="10" spans="1:35" ht="24.75" customHeight="1">
      <c r="A10" s="10" t="s">
        <v>5</v>
      </c>
      <c r="B10" s="40">
        <f t="shared" si="0"/>
        <v>6</v>
      </c>
      <c r="C10" s="37" t="s">
        <v>33</v>
      </c>
      <c r="D10" s="40">
        <f t="shared" si="1"/>
      </c>
      <c r="E10" s="26"/>
      <c r="F10" s="34"/>
      <c r="G10" s="27" t="str">
        <f t="shared" si="2"/>
        <v>f.</v>
      </c>
      <c r="H10" s="26">
        <f t="shared" si="2"/>
        <v>6</v>
      </c>
      <c r="I10" s="37" t="s">
        <v>33</v>
      </c>
      <c r="J10" s="26">
        <f t="shared" si="3"/>
      </c>
      <c r="K10" s="26"/>
      <c r="L10" s="29"/>
      <c r="M10" s="28" t="str">
        <f t="shared" si="4"/>
        <v>f.</v>
      </c>
      <c r="N10" s="26">
        <f t="shared" si="4"/>
        <v>6</v>
      </c>
      <c r="O10" s="37" t="s">
        <v>33</v>
      </c>
      <c r="P10" s="26">
        <f t="shared" si="5"/>
      </c>
      <c r="Q10" s="26"/>
      <c r="R10" s="30"/>
      <c r="S10" s="28" t="str">
        <f t="shared" si="6"/>
        <v>f.</v>
      </c>
      <c r="T10" s="26">
        <f t="shared" si="6"/>
        <v>6</v>
      </c>
      <c r="U10" s="37" t="s">
        <v>33</v>
      </c>
      <c r="V10" s="26">
        <f t="shared" si="7"/>
      </c>
      <c r="W10" s="26"/>
      <c r="X10" s="29"/>
      <c r="Y10" s="28" t="str">
        <f t="shared" si="8"/>
        <v>f.</v>
      </c>
      <c r="Z10" s="40">
        <f t="shared" si="8"/>
        <v>6</v>
      </c>
      <c r="AA10" s="37" t="s">
        <v>33</v>
      </c>
      <c r="AB10" s="26">
        <f t="shared" si="9"/>
      </c>
      <c r="AC10" s="5"/>
      <c r="AD10" s="31"/>
      <c r="AE10">
        <f ca="1" t="shared" si="10"/>
        <v>0.44707387695337797</v>
      </c>
      <c r="AF10">
        <f ca="1" t="shared" si="10"/>
        <v>0.6048950163299747</v>
      </c>
      <c r="AH10">
        <f ca="1" t="shared" si="11"/>
        <v>6</v>
      </c>
      <c r="AI10">
        <f t="shared" si="12"/>
        <v>7</v>
      </c>
    </row>
    <row r="11" spans="1:35" ht="24.75" customHeight="1">
      <c r="A11" s="10" t="s">
        <v>6</v>
      </c>
      <c r="B11" s="40">
        <f t="shared" si="0"/>
      </c>
      <c r="C11" s="37" t="s">
        <v>33</v>
      </c>
      <c r="D11" s="40">
        <f t="shared" si="1"/>
        <v>10</v>
      </c>
      <c r="E11" s="26"/>
      <c r="F11" s="34"/>
      <c r="G11" s="27" t="str">
        <f t="shared" si="2"/>
        <v>g.</v>
      </c>
      <c r="H11" s="26">
        <f t="shared" si="2"/>
      </c>
      <c r="I11" s="37" t="s">
        <v>33</v>
      </c>
      <c r="J11" s="26">
        <f t="shared" si="3"/>
        <v>10</v>
      </c>
      <c r="K11" s="26"/>
      <c r="L11" s="29"/>
      <c r="M11" s="28" t="str">
        <f t="shared" si="4"/>
        <v>g.</v>
      </c>
      <c r="N11" s="26">
        <f t="shared" si="4"/>
      </c>
      <c r="O11" s="37" t="s">
        <v>33</v>
      </c>
      <c r="P11" s="26">
        <f t="shared" si="5"/>
        <v>10</v>
      </c>
      <c r="Q11" s="26"/>
      <c r="R11" s="30"/>
      <c r="S11" s="28" t="str">
        <f t="shared" si="6"/>
        <v>g.</v>
      </c>
      <c r="T11" s="26">
        <f t="shared" si="6"/>
      </c>
      <c r="U11" s="37" t="s">
        <v>33</v>
      </c>
      <c r="V11" s="26">
        <f t="shared" si="7"/>
        <v>10</v>
      </c>
      <c r="W11" s="26"/>
      <c r="X11" s="29"/>
      <c r="Y11" s="28" t="str">
        <f t="shared" si="8"/>
        <v>g.</v>
      </c>
      <c r="Z11" s="40">
        <f t="shared" si="8"/>
      </c>
      <c r="AA11" s="37" t="s">
        <v>33</v>
      </c>
      <c r="AB11" s="26">
        <f t="shared" si="9"/>
        <v>10</v>
      </c>
      <c r="AC11" s="5"/>
      <c r="AD11" s="31"/>
      <c r="AE11">
        <f ca="1" t="shared" si="10"/>
        <v>0.40151575093945446</v>
      </c>
      <c r="AF11">
        <f ca="1" t="shared" si="10"/>
        <v>0.21601910320364337</v>
      </c>
      <c r="AH11">
        <f ca="1" t="shared" si="11"/>
        <v>9</v>
      </c>
      <c r="AI11">
        <f t="shared" si="12"/>
        <v>10</v>
      </c>
    </row>
    <row r="12" spans="1:35" ht="24.75" customHeight="1">
      <c r="A12" s="10" t="s">
        <v>7</v>
      </c>
      <c r="B12" s="40">
        <f t="shared" si="0"/>
      </c>
      <c r="C12" s="37" t="s">
        <v>33</v>
      </c>
      <c r="D12" s="40">
        <f t="shared" si="1"/>
        <v>10</v>
      </c>
      <c r="E12" s="26"/>
      <c r="F12" s="34"/>
      <c r="G12" s="27" t="str">
        <f t="shared" si="2"/>
        <v>h.</v>
      </c>
      <c r="H12" s="26">
        <f t="shared" si="2"/>
      </c>
      <c r="I12" s="37" t="s">
        <v>33</v>
      </c>
      <c r="J12" s="26">
        <f t="shared" si="3"/>
        <v>10</v>
      </c>
      <c r="K12" s="26"/>
      <c r="L12" s="29"/>
      <c r="M12" s="28" t="str">
        <f t="shared" si="4"/>
        <v>h.</v>
      </c>
      <c r="N12" s="26">
        <f t="shared" si="4"/>
      </c>
      <c r="O12" s="37" t="s">
        <v>33</v>
      </c>
      <c r="P12" s="26">
        <f t="shared" si="5"/>
        <v>10</v>
      </c>
      <c r="Q12" s="26"/>
      <c r="R12" s="30"/>
      <c r="S12" s="28" t="str">
        <f t="shared" si="6"/>
        <v>h.</v>
      </c>
      <c r="T12" s="26">
        <f t="shared" si="6"/>
      </c>
      <c r="U12" s="37" t="s">
        <v>33</v>
      </c>
      <c r="V12" s="26">
        <f t="shared" si="7"/>
        <v>10</v>
      </c>
      <c r="W12" s="26"/>
      <c r="X12" s="29"/>
      <c r="Y12" s="28" t="str">
        <f t="shared" si="8"/>
        <v>h.</v>
      </c>
      <c r="Z12" s="40">
        <f t="shared" si="8"/>
      </c>
      <c r="AA12" s="37" t="s">
        <v>33</v>
      </c>
      <c r="AB12" s="26">
        <f t="shared" si="9"/>
        <v>10</v>
      </c>
      <c r="AC12" s="5"/>
      <c r="AD12" s="31"/>
      <c r="AE12">
        <f ca="1" t="shared" si="10"/>
        <v>0.7568777070303243</v>
      </c>
      <c r="AF12">
        <f ca="1" t="shared" si="10"/>
        <v>0.39391352505009447</v>
      </c>
      <c r="AH12">
        <f ca="1" t="shared" si="11"/>
        <v>9</v>
      </c>
      <c r="AI12">
        <f t="shared" si="12"/>
        <v>10</v>
      </c>
    </row>
    <row r="13" spans="1:35" ht="24.75" customHeight="1">
      <c r="A13" s="10" t="s">
        <v>8</v>
      </c>
      <c r="B13" s="40">
        <f t="shared" si="0"/>
      </c>
      <c r="C13" s="37" t="s">
        <v>33</v>
      </c>
      <c r="D13" s="40">
        <f t="shared" si="1"/>
        <v>5</v>
      </c>
      <c r="E13" s="26"/>
      <c r="F13" s="34"/>
      <c r="G13" s="27" t="str">
        <f t="shared" si="2"/>
        <v>i.</v>
      </c>
      <c r="H13" s="26">
        <f t="shared" si="2"/>
      </c>
      <c r="I13" s="37" t="s">
        <v>33</v>
      </c>
      <c r="J13" s="26">
        <f t="shared" si="3"/>
        <v>5</v>
      </c>
      <c r="K13" s="26"/>
      <c r="L13" s="29"/>
      <c r="M13" s="28" t="str">
        <f t="shared" si="4"/>
        <v>i.</v>
      </c>
      <c r="N13" s="26">
        <f t="shared" si="4"/>
      </c>
      <c r="O13" s="37" t="s">
        <v>33</v>
      </c>
      <c r="P13" s="26">
        <f t="shared" si="5"/>
        <v>5</v>
      </c>
      <c r="Q13" s="26"/>
      <c r="R13" s="30"/>
      <c r="S13" s="28" t="str">
        <f t="shared" si="6"/>
        <v>i.</v>
      </c>
      <c r="T13" s="26">
        <f t="shared" si="6"/>
      </c>
      <c r="U13" s="37" t="s">
        <v>33</v>
      </c>
      <c r="V13" s="26">
        <f t="shared" si="7"/>
        <v>5</v>
      </c>
      <c r="W13" s="26"/>
      <c r="X13" s="29"/>
      <c r="Y13" s="28" t="str">
        <f t="shared" si="8"/>
        <v>i.</v>
      </c>
      <c r="Z13" s="40">
        <f t="shared" si="8"/>
      </c>
      <c r="AA13" s="37" t="s">
        <v>33</v>
      </c>
      <c r="AB13" s="26">
        <f t="shared" si="9"/>
        <v>5</v>
      </c>
      <c r="AC13" s="5"/>
      <c r="AD13" s="31"/>
      <c r="AE13">
        <f ca="1" t="shared" si="10"/>
        <v>0.5332035463401574</v>
      </c>
      <c r="AF13">
        <f ca="1" t="shared" si="10"/>
        <v>0.10108967265749969</v>
      </c>
      <c r="AH13">
        <f ca="1" t="shared" si="11"/>
        <v>4</v>
      </c>
      <c r="AI13">
        <f t="shared" si="12"/>
        <v>5</v>
      </c>
    </row>
    <row r="14" spans="1:35" ht="24.75" customHeight="1">
      <c r="A14" s="10" t="s">
        <v>9</v>
      </c>
      <c r="B14" s="40">
        <f t="shared" si="0"/>
        <v>8</v>
      </c>
      <c r="C14" s="37" t="s">
        <v>33</v>
      </c>
      <c r="D14" s="40">
        <f t="shared" si="1"/>
      </c>
      <c r="E14" s="26"/>
      <c r="F14" s="34"/>
      <c r="G14" s="27" t="str">
        <f t="shared" si="2"/>
        <v>j.</v>
      </c>
      <c r="H14" s="26">
        <f t="shared" si="2"/>
        <v>8</v>
      </c>
      <c r="I14" s="37" t="s">
        <v>33</v>
      </c>
      <c r="J14" s="26">
        <f t="shared" si="3"/>
      </c>
      <c r="K14" s="26"/>
      <c r="L14" s="29"/>
      <c r="M14" s="28" t="str">
        <f t="shared" si="4"/>
        <v>j.</v>
      </c>
      <c r="N14" s="26">
        <f t="shared" si="4"/>
        <v>8</v>
      </c>
      <c r="O14" s="37" t="s">
        <v>33</v>
      </c>
      <c r="P14" s="26">
        <f t="shared" si="5"/>
      </c>
      <c r="Q14" s="26"/>
      <c r="R14" s="30"/>
      <c r="S14" s="28" t="str">
        <f t="shared" si="6"/>
        <v>j.</v>
      </c>
      <c r="T14" s="26">
        <f t="shared" si="6"/>
        <v>8</v>
      </c>
      <c r="U14" s="37" t="s">
        <v>33</v>
      </c>
      <c r="V14" s="26">
        <f t="shared" si="7"/>
      </c>
      <c r="W14" s="26"/>
      <c r="X14" s="29"/>
      <c r="Y14" s="28" t="str">
        <f t="shared" si="8"/>
        <v>j.</v>
      </c>
      <c r="Z14" s="40">
        <f t="shared" si="8"/>
        <v>8</v>
      </c>
      <c r="AA14" s="37" t="s">
        <v>33</v>
      </c>
      <c r="AB14" s="26">
        <f t="shared" si="9"/>
      </c>
      <c r="AC14" s="5"/>
      <c r="AD14" s="31"/>
      <c r="AE14">
        <f ca="1" t="shared" si="10"/>
        <v>0.11197874177599854</v>
      </c>
      <c r="AF14">
        <f ca="1" t="shared" si="10"/>
        <v>0.6830623568826089</v>
      </c>
      <c r="AH14">
        <f ca="1" t="shared" si="11"/>
        <v>8</v>
      </c>
      <c r="AI14">
        <f t="shared" si="12"/>
        <v>9</v>
      </c>
    </row>
    <row r="15" spans="1:35" ht="24.75" customHeight="1">
      <c r="A15" s="10" t="s">
        <v>10</v>
      </c>
      <c r="B15" s="40">
        <f t="shared" si="0"/>
        <v>8</v>
      </c>
      <c r="C15" s="37" t="s">
        <v>33</v>
      </c>
      <c r="D15" s="40">
        <f t="shared" si="1"/>
      </c>
      <c r="E15" s="26"/>
      <c r="F15" s="34"/>
      <c r="G15" s="27" t="str">
        <f t="shared" si="2"/>
        <v>k.</v>
      </c>
      <c r="H15" s="26">
        <f t="shared" si="2"/>
        <v>8</v>
      </c>
      <c r="I15" s="37" t="s">
        <v>33</v>
      </c>
      <c r="J15" s="26">
        <f t="shared" si="3"/>
      </c>
      <c r="K15" s="26"/>
      <c r="L15" s="29"/>
      <c r="M15" s="28" t="str">
        <f t="shared" si="4"/>
        <v>k.</v>
      </c>
      <c r="N15" s="26">
        <f t="shared" si="4"/>
        <v>8</v>
      </c>
      <c r="O15" s="37" t="s">
        <v>33</v>
      </c>
      <c r="P15" s="26">
        <f t="shared" si="5"/>
      </c>
      <c r="Q15" s="26"/>
      <c r="R15" s="30"/>
      <c r="S15" s="28" t="str">
        <f t="shared" si="6"/>
        <v>k.</v>
      </c>
      <c r="T15" s="26">
        <f t="shared" si="6"/>
        <v>8</v>
      </c>
      <c r="U15" s="37" t="s">
        <v>33</v>
      </c>
      <c r="V15" s="26">
        <f t="shared" si="7"/>
      </c>
      <c r="W15" s="26"/>
      <c r="X15" s="29"/>
      <c r="Y15" s="28" t="str">
        <f t="shared" si="8"/>
        <v>k.</v>
      </c>
      <c r="Z15" s="40">
        <f t="shared" si="8"/>
        <v>8</v>
      </c>
      <c r="AA15" s="37" t="s">
        <v>33</v>
      </c>
      <c r="AB15" s="26">
        <f t="shared" si="9"/>
      </c>
      <c r="AC15" s="5"/>
      <c r="AD15" s="31"/>
      <c r="AE15">
        <f ca="1" t="shared" si="10"/>
        <v>0.33434320880052404</v>
      </c>
      <c r="AF15">
        <f ca="1" t="shared" si="10"/>
        <v>0.914301651401221</v>
      </c>
      <c r="AH15">
        <f ca="1" t="shared" si="11"/>
        <v>8</v>
      </c>
      <c r="AI15">
        <f t="shared" si="12"/>
        <v>9</v>
      </c>
    </row>
    <row r="16" spans="1:35" ht="24.75" customHeight="1">
      <c r="A16" s="10" t="s">
        <v>11</v>
      </c>
      <c r="B16" s="40">
        <f t="shared" si="0"/>
      </c>
      <c r="C16" s="37" t="s">
        <v>33</v>
      </c>
      <c r="D16" s="40">
        <f t="shared" si="1"/>
        <v>2</v>
      </c>
      <c r="E16" s="26"/>
      <c r="F16" s="34"/>
      <c r="G16" s="27" t="str">
        <f t="shared" si="2"/>
        <v>l.</v>
      </c>
      <c r="H16" s="26">
        <f t="shared" si="2"/>
      </c>
      <c r="I16" s="37" t="s">
        <v>33</v>
      </c>
      <c r="J16" s="26">
        <f t="shared" si="3"/>
        <v>2</v>
      </c>
      <c r="K16" s="26"/>
      <c r="L16" s="29"/>
      <c r="M16" s="28" t="str">
        <f t="shared" si="4"/>
        <v>l.</v>
      </c>
      <c r="N16" s="26">
        <f t="shared" si="4"/>
      </c>
      <c r="O16" s="37" t="s">
        <v>33</v>
      </c>
      <c r="P16" s="26">
        <f t="shared" si="5"/>
        <v>2</v>
      </c>
      <c r="Q16" s="26"/>
      <c r="R16" s="30"/>
      <c r="S16" s="28" t="str">
        <f t="shared" si="6"/>
        <v>l.</v>
      </c>
      <c r="T16" s="26">
        <f t="shared" si="6"/>
      </c>
      <c r="U16" s="37" t="s">
        <v>33</v>
      </c>
      <c r="V16" s="26">
        <f t="shared" si="7"/>
        <v>2</v>
      </c>
      <c r="W16" s="26"/>
      <c r="X16" s="29"/>
      <c r="Y16" s="28" t="str">
        <f t="shared" si="8"/>
        <v>l.</v>
      </c>
      <c r="Z16" s="40">
        <f t="shared" si="8"/>
      </c>
      <c r="AA16" s="37" t="s">
        <v>33</v>
      </c>
      <c r="AB16" s="26">
        <f t="shared" si="9"/>
        <v>2</v>
      </c>
      <c r="AC16" s="5"/>
      <c r="AD16" s="31"/>
      <c r="AE16">
        <f ca="1" t="shared" si="10"/>
        <v>0.08368354799925837</v>
      </c>
      <c r="AF16">
        <f ca="1" t="shared" si="10"/>
        <v>0.0018546355677875326</v>
      </c>
      <c r="AH16">
        <f ca="1" t="shared" si="11"/>
        <v>1</v>
      </c>
      <c r="AI16">
        <f t="shared" si="12"/>
        <v>2</v>
      </c>
    </row>
    <row r="17" spans="1:35" ht="24.75" customHeight="1">
      <c r="A17" s="10" t="s">
        <v>12</v>
      </c>
      <c r="B17" s="40">
        <f t="shared" si="0"/>
        <v>3</v>
      </c>
      <c r="C17" s="37" t="s">
        <v>33</v>
      </c>
      <c r="D17" s="40">
        <f t="shared" si="1"/>
      </c>
      <c r="E17" s="26"/>
      <c r="F17" s="34"/>
      <c r="G17" s="27" t="str">
        <f t="shared" si="2"/>
        <v>m.</v>
      </c>
      <c r="H17" s="26">
        <f t="shared" si="2"/>
        <v>3</v>
      </c>
      <c r="I17" s="37" t="s">
        <v>33</v>
      </c>
      <c r="J17" s="26">
        <f t="shared" si="3"/>
      </c>
      <c r="K17" s="26"/>
      <c r="L17" s="29"/>
      <c r="M17" s="28" t="str">
        <f t="shared" si="4"/>
        <v>m.</v>
      </c>
      <c r="N17" s="26">
        <f t="shared" si="4"/>
        <v>3</v>
      </c>
      <c r="O17" s="37" t="s">
        <v>33</v>
      </c>
      <c r="P17" s="26">
        <f t="shared" si="5"/>
      </c>
      <c r="Q17" s="26"/>
      <c r="R17" s="30"/>
      <c r="S17" s="28" t="str">
        <f t="shared" si="6"/>
        <v>m.</v>
      </c>
      <c r="T17" s="26">
        <f t="shared" si="6"/>
        <v>3</v>
      </c>
      <c r="U17" s="37" t="s">
        <v>33</v>
      </c>
      <c r="V17" s="26">
        <f t="shared" si="7"/>
      </c>
      <c r="W17" s="26"/>
      <c r="X17" s="29"/>
      <c r="Y17" s="28" t="str">
        <f t="shared" si="8"/>
        <v>m.</v>
      </c>
      <c r="Z17" s="40">
        <f t="shared" si="8"/>
        <v>3</v>
      </c>
      <c r="AA17" s="37" t="s">
        <v>33</v>
      </c>
      <c r="AB17" s="26">
        <f t="shared" si="9"/>
      </c>
      <c r="AC17" s="5"/>
      <c r="AD17" s="31"/>
      <c r="AE17">
        <f ca="1" t="shared" si="10"/>
        <v>0.6472101871925626</v>
      </c>
      <c r="AF17">
        <f ca="1" t="shared" si="10"/>
        <v>0.7476050969198396</v>
      </c>
      <c r="AH17">
        <f ca="1" t="shared" si="11"/>
        <v>3</v>
      </c>
      <c r="AI17">
        <f t="shared" si="12"/>
        <v>4</v>
      </c>
    </row>
    <row r="18" spans="1:35" ht="24.75" customHeight="1">
      <c r="A18" s="10" t="s">
        <v>13</v>
      </c>
      <c r="B18" s="40">
        <f t="shared" si="0"/>
      </c>
      <c r="C18" s="37" t="s">
        <v>33</v>
      </c>
      <c r="D18" s="40">
        <f t="shared" si="1"/>
        <v>3</v>
      </c>
      <c r="E18" s="26"/>
      <c r="F18" s="34"/>
      <c r="G18" s="27" t="str">
        <f t="shared" si="2"/>
        <v>n.</v>
      </c>
      <c r="H18" s="26">
        <f t="shared" si="2"/>
      </c>
      <c r="I18" s="37" t="s">
        <v>33</v>
      </c>
      <c r="J18" s="26">
        <f t="shared" si="3"/>
        <v>3</v>
      </c>
      <c r="K18" s="26"/>
      <c r="L18" s="29"/>
      <c r="M18" s="28" t="str">
        <f t="shared" si="4"/>
        <v>n.</v>
      </c>
      <c r="N18" s="26">
        <f t="shared" si="4"/>
      </c>
      <c r="O18" s="37" t="s">
        <v>33</v>
      </c>
      <c r="P18" s="26">
        <f t="shared" si="5"/>
        <v>3</v>
      </c>
      <c r="Q18" s="26"/>
      <c r="R18" s="30"/>
      <c r="S18" s="28" t="str">
        <f t="shared" si="6"/>
        <v>n.</v>
      </c>
      <c r="T18" s="26">
        <f t="shared" si="6"/>
      </c>
      <c r="U18" s="37" t="s">
        <v>33</v>
      </c>
      <c r="V18" s="26">
        <f t="shared" si="7"/>
        <v>3</v>
      </c>
      <c r="W18" s="26"/>
      <c r="X18" s="29"/>
      <c r="Y18" s="28" t="str">
        <f t="shared" si="8"/>
        <v>n.</v>
      </c>
      <c r="Z18" s="40">
        <f t="shared" si="8"/>
      </c>
      <c r="AA18" s="37" t="s">
        <v>33</v>
      </c>
      <c r="AB18" s="26">
        <f t="shared" si="9"/>
        <v>3</v>
      </c>
      <c r="AC18" s="5"/>
      <c r="AD18" s="31"/>
      <c r="AE18">
        <f ca="1" t="shared" si="10"/>
        <v>0.5419210023060799</v>
      </c>
      <c r="AF18">
        <f ca="1" t="shared" si="10"/>
        <v>0.005183804015658211</v>
      </c>
      <c r="AH18">
        <f ca="1" t="shared" si="11"/>
        <v>2</v>
      </c>
      <c r="AI18">
        <f t="shared" si="12"/>
        <v>3</v>
      </c>
    </row>
    <row r="19" spans="1:35" ht="24.75" customHeight="1">
      <c r="A19" s="10" t="s">
        <v>14</v>
      </c>
      <c r="B19" s="40">
        <f t="shared" si="0"/>
        <v>1</v>
      </c>
      <c r="C19" s="37" t="s">
        <v>33</v>
      </c>
      <c r="D19" s="40">
        <f t="shared" si="1"/>
      </c>
      <c r="E19" s="26"/>
      <c r="F19" s="34"/>
      <c r="G19" s="27" t="str">
        <f t="shared" si="2"/>
        <v>o.</v>
      </c>
      <c r="H19" s="26">
        <f t="shared" si="2"/>
        <v>1</v>
      </c>
      <c r="I19" s="37" t="s">
        <v>33</v>
      </c>
      <c r="J19" s="26">
        <f t="shared" si="3"/>
      </c>
      <c r="K19" s="26"/>
      <c r="L19" s="29"/>
      <c r="M19" s="28" t="str">
        <f t="shared" si="4"/>
        <v>o.</v>
      </c>
      <c r="N19" s="26">
        <f t="shared" si="4"/>
        <v>1</v>
      </c>
      <c r="O19" s="37" t="s">
        <v>33</v>
      </c>
      <c r="P19" s="26">
        <f t="shared" si="5"/>
      </c>
      <c r="Q19" s="26"/>
      <c r="R19" s="30"/>
      <c r="S19" s="28" t="str">
        <f t="shared" si="6"/>
        <v>o.</v>
      </c>
      <c r="T19" s="26">
        <f t="shared" si="6"/>
        <v>1</v>
      </c>
      <c r="U19" s="37" t="s">
        <v>33</v>
      </c>
      <c r="V19" s="26">
        <f t="shared" si="7"/>
      </c>
      <c r="W19" s="26"/>
      <c r="X19" s="29"/>
      <c r="Y19" s="28" t="str">
        <f t="shared" si="8"/>
        <v>o.</v>
      </c>
      <c r="Z19" s="40">
        <f t="shared" si="8"/>
        <v>1</v>
      </c>
      <c r="AA19" s="37" t="s">
        <v>33</v>
      </c>
      <c r="AB19" s="26">
        <f t="shared" si="9"/>
      </c>
      <c r="AC19" s="5"/>
      <c r="AD19" s="31"/>
      <c r="AE19">
        <f ca="1" t="shared" si="10"/>
        <v>0.2782719658199868</v>
      </c>
      <c r="AF19">
        <f ca="1" t="shared" si="10"/>
        <v>0.5529148464161466</v>
      </c>
      <c r="AH19">
        <f ca="1" t="shared" si="11"/>
        <v>1</v>
      </c>
      <c r="AI19">
        <f t="shared" si="12"/>
        <v>2</v>
      </c>
    </row>
    <row r="20" spans="1:35" ht="24.75" customHeight="1">
      <c r="A20" s="10" t="s">
        <v>15</v>
      </c>
      <c r="B20" s="40">
        <f t="shared" si="0"/>
      </c>
      <c r="C20" s="37" t="s">
        <v>33</v>
      </c>
      <c r="D20" s="40">
        <f t="shared" si="1"/>
        <v>9</v>
      </c>
      <c r="E20" s="26"/>
      <c r="F20" s="34"/>
      <c r="G20" s="27" t="str">
        <f t="shared" si="2"/>
        <v>p.</v>
      </c>
      <c r="H20" s="26">
        <f t="shared" si="2"/>
      </c>
      <c r="I20" s="37" t="s">
        <v>33</v>
      </c>
      <c r="J20" s="26">
        <f t="shared" si="3"/>
        <v>9</v>
      </c>
      <c r="K20" s="26"/>
      <c r="L20" s="29"/>
      <c r="M20" s="28" t="str">
        <f t="shared" si="4"/>
        <v>p.</v>
      </c>
      <c r="N20" s="26">
        <f t="shared" si="4"/>
      </c>
      <c r="O20" s="37" t="s">
        <v>33</v>
      </c>
      <c r="P20" s="26">
        <f t="shared" si="5"/>
        <v>9</v>
      </c>
      <c r="Q20" s="26"/>
      <c r="R20" s="30"/>
      <c r="S20" s="28" t="str">
        <f t="shared" si="6"/>
        <v>p.</v>
      </c>
      <c r="T20" s="26">
        <f t="shared" si="6"/>
      </c>
      <c r="U20" s="37" t="s">
        <v>33</v>
      </c>
      <c r="V20" s="26">
        <f t="shared" si="7"/>
        <v>9</v>
      </c>
      <c r="W20" s="26"/>
      <c r="X20" s="29"/>
      <c r="Y20" s="28" t="str">
        <f t="shared" si="8"/>
        <v>p.</v>
      </c>
      <c r="Z20" s="40">
        <f t="shared" si="8"/>
      </c>
      <c r="AA20" s="37" t="s">
        <v>33</v>
      </c>
      <c r="AB20" s="26">
        <f t="shared" si="9"/>
        <v>9</v>
      </c>
      <c r="AC20" s="5"/>
      <c r="AD20" s="31"/>
      <c r="AE20">
        <f ca="1" t="shared" si="10"/>
        <v>0.9532187326808561</v>
      </c>
      <c r="AF20">
        <f ca="1" t="shared" si="10"/>
        <v>0.4965667671704028</v>
      </c>
      <c r="AH20">
        <f ca="1" t="shared" si="11"/>
        <v>8</v>
      </c>
      <c r="AI20">
        <f t="shared" si="12"/>
        <v>9</v>
      </c>
    </row>
    <row r="21" spans="1:35" ht="24.75" customHeight="1">
      <c r="A21" s="10" t="s">
        <v>16</v>
      </c>
      <c r="B21" s="40">
        <f t="shared" si="0"/>
      </c>
      <c r="C21" s="37" t="s">
        <v>33</v>
      </c>
      <c r="D21" s="40">
        <f t="shared" si="1"/>
        <v>3</v>
      </c>
      <c r="E21" s="26"/>
      <c r="F21" s="34"/>
      <c r="G21" s="27" t="str">
        <f t="shared" si="2"/>
        <v>q.</v>
      </c>
      <c r="H21" s="26">
        <f t="shared" si="2"/>
      </c>
      <c r="I21" s="37" t="s">
        <v>33</v>
      </c>
      <c r="J21" s="26">
        <f t="shared" si="3"/>
        <v>3</v>
      </c>
      <c r="K21" s="26"/>
      <c r="L21" s="29"/>
      <c r="M21" s="28" t="str">
        <f t="shared" si="4"/>
        <v>q.</v>
      </c>
      <c r="N21" s="26">
        <f t="shared" si="4"/>
      </c>
      <c r="O21" s="37" t="s">
        <v>33</v>
      </c>
      <c r="P21" s="26">
        <f t="shared" si="5"/>
        <v>3</v>
      </c>
      <c r="Q21" s="26"/>
      <c r="R21" s="30"/>
      <c r="S21" s="28" t="str">
        <f t="shared" si="6"/>
        <v>q.</v>
      </c>
      <c r="T21" s="26">
        <f t="shared" si="6"/>
      </c>
      <c r="U21" s="37" t="s">
        <v>33</v>
      </c>
      <c r="V21" s="26">
        <f t="shared" si="7"/>
        <v>3</v>
      </c>
      <c r="W21" s="26"/>
      <c r="X21" s="29"/>
      <c r="Y21" s="28" t="str">
        <f t="shared" si="8"/>
        <v>q.</v>
      </c>
      <c r="Z21" s="40">
        <f t="shared" si="8"/>
      </c>
      <c r="AA21" s="37" t="s">
        <v>33</v>
      </c>
      <c r="AB21" s="26">
        <f t="shared" si="9"/>
        <v>3</v>
      </c>
      <c r="AC21" s="5"/>
      <c r="AD21" s="31"/>
      <c r="AE21">
        <f ca="1" t="shared" si="10"/>
        <v>0.23020156687187576</v>
      </c>
      <c r="AF21">
        <f ca="1" t="shared" si="10"/>
        <v>0.02588394339914757</v>
      </c>
      <c r="AH21">
        <f ca="1" t="shared" si="11"/>
        <v>2</v>
      </c>
      <c r="AI21">
        <f t="shared" si="12"/>
        <v>3</v>
      </c>
    </row>
    <row r="22" spans="1:35" ht="24.75" customHeight="1">
      <c r="A22" s="10" t="s">
        <v>17</v>
      </c>
      <c r="B22" s="40">
        <f t="shared" si="0"/>
      </c>
      <c r="C22" s="37" t="s">
        <v>33</v>
      </c>
      <c r="D22" s="40">
        <f t="shared" si="1"/>
        <v>8</v>
      </c>
      <c r="E22" s="26"/>
      <c r="F22" s="34"/>
      <c r="G22" s="27" t="str">
        <f t="shared" si="2"/>
        <v>r.</v>
      </c>
      <c r="H22" s="26">
        <f t="shared" si="2"/>
      </c>
      <c r="I22" s="37" t="s">
        <v>33</v>
      </c>
      <c r="J22" s="26">
        <f t="shared" si="3"/>
        <v>8</v>
      </c>
      <c r="K22" s="26"/>
      <c r="L22" s="29"/>
      <c r="M22" s="28" t="str">
        <f t="shared" si="4"/>
        <v>r.</v>
      </c>
      <c r="N22" s="26">
        <f t="shared" si="4"/>
      </c>
      <c r="O22" s="37" t="s">
        <v>33</v>
      </c>
      <c r="P22" s="26">
        <f t="shared" si="5"/>
        <v>8</v>
      </c>
      <c r="Q22" s="26"/>
      <c r="R22" s="30"/>
      <c r="S22" s="28" t="str">
        <f t="shared" si="6"/>
        <v>r.</v>
      </c>
      <c r="T22" s="26">
        <f t="shared" si="6"/>
      </c>
      <c r="U22" s="37" t="s">
        <v>33</v>
      </c>
      <c r="V22" s="26">
        <f t="shared" si="7"/>
        <v>8</v>
      </c>
      <c r="W22" s="26"/>
      <c r="X22" s="29"/>
      <c r="Y22" s="28" t="str">
        <f t="shared" si="8"/>
        <v>r.</v>
      </c>
      <c r="Z22" s="40">
        <f t="shared" si="8"/>
      </c>
      <c r="AA22" s="37" t="s">
        <v>33</v>
      </c>
      <c r="AB22" s="26">
        <f t="shared" si="9"/>
        <v>8</v>
      </c>
      <c r="AC22" s="5"/>
      <c r="AD22" s="31"/>
      <c r="AE22">
        <f ca="1" t="shared" si="10"/>
        <v>0.3777091589568311</v>
      </c>
      <c r="AF22">
        <f ca="1" t="shared" si="10"/>
        <v>0.1877225307602821</v>
      </c>
      <c r="AH22">
        <f ca="1" t="shared" si="11"/>
        <v>7</v>
      </c>
      <c r="AI22">
        <f t="shared" si="12"/>
        <v>8</v>
      </c>
    </row>
    <row r="23" spans="1:35" ht="24.75" customHeight="1">
      <c r="A23" s="10" t="s">
        <v>18</v>
      </c>
      <c r="B23" s="40">
        <f t="shared" si="0"/>
        <v>6</v>
      </c>
      <c r="C23" s="37" t="s">
        <v>33</v>
      </c>
      <c r="D23" s="40">
        <f t="shared" si="1"/>
      </c>
      <c r="E23" s="26"/>
      <c r="F23" s="34"/>
      <c r="G23" s="27" t="str">
        <f t="shared" si="2"/>
        <v>s.</v>
      </c>
      <c r="H23" s="26">
        <f t="shared" si="2"/>
        <v>6</v>
      </c>
      <c r="I23" s="37" t="s">
        <v>33</v>
      </c>
      <c r="J23" s="26">
        <f t="shared" si="3"/>
      </c>
      <c r="K23" s="26"/>
      <c r="L23" s="29"/>
      <c r="M23" s="28" t="str">
        <f t="shared" si="4"/>
        <v>s.</v>
      </c>
      <c r="N23" s="26">
        <f t="shared" si="4"/>
        <v>6</v>
      </c>
      <c r="O23" s="37" t="s">
        <v>33</v>
      </c>
      <c r="P23" s="26">
        <f t="shared" si="5"/>
      </c>
      <c r="Q23" s="26"/>
      <c r="R23" s="30"/>
      <c r="S23" s="28" t="str">
        <f t="shared" si="6"/>
        <v>s.</v>
      </c>
      <c r="T23" s="26">
        <f t="shared" si="6"/>
        <v>6</v>
      </c>
      <c r="U23" s="37" t="s">
        <v>33</v>
      </c>
      <c r="V23" s="26">
        <f t="shared" si="7"/>
      </c>
      <c r="W23" s="26"/>
      <c r="X23" s="29"/>
      <c r="Y23" s="28" t="str">
        <f t="shared" si="8"/>
        <v>s.</v>
      </c>
      <c r="Z23" s="40">
        <f t="shared" si="8"/>
        <v>6</v>
      </c>
      <c r="AA23" s="37" t="s">
        <v>33</v>
      </c>
      <c r="AB23" s="26">
        <f t="shared" si="9"/>
      </c>
      <c r="AC23" s="5"/>
      <c r="AD23" s="31"/>
      <c r="AE23">
        <f ca="1" t="shared" si="10"/>
        <v>0.050753667477004605</v>
      </c>
      <c r="AF23">
        <f ca="1" t="shared" si="10"/>
        <v>0.4980724214014294</v>
      </c>
      <c r="AH23">
        <f ca="1" t="shared" si="11"/>
        <v>6</v>
      </c>
      <c r="AI23">
        <f t="shared" si="12"/>
        <v>7</v>
      </c>
    </row>
    <row r="24" spans="1:35" ht="24.75" customHeight="1">
      <c r="A24" s="10" t="s">
        <v>19</v>
      </c>
      <c r="B24" s="40">
        <f t="shared" si="0"/>
        <v>1</v>
      </c>
      <c r="C24" s="37" t="s">
        <v>33</v>
      </c>
      <c r="D24" s="40">
        <f t="shared" si="1"/>
      </c>
      <c r="E24" s="26"/>
      <c r="F24" s="34"/>
      <c r="G24" s="27" t="str">
        <f t="shared" si="2"/>
        <v>t.</v>
      </c>
      <c r="H24" s="26">
        <f t="shared" si="2"/>
        <v>1</v>
      </c>
      <c r="I24" s="37" t="s">
        <v>33</v>
      </c>
      <c r="J24" s="26">
        <f t="shared" si="3"/>
      </c>
      <c r="K24" s="26"/>
      <c r="L24" s="29"/>
      <c r="M24" s="28" t="str">
        <f t="shared" si="4"/>
        <v>t.</v>
      </c>
      <c r="N24" s="26">
        <f t="shared" si="4"/>
        <v>1</v>
      </c>
      <c r="O24" s="37" t="s">
        <v>33</v>
      </c>
      <c r="P24" s="26">
        <f t="shared" si="5"/>
      </c>
      <c r="Q24" s="26"/>
      <c r="R24" s="30"/>
      <c r="S24" s="28" t="str">
        <f t="shared" si="6"/>
        <v>t.</v>
      </c>
      <c r="T24" s="26">
        <f t="shared" si="6"/>
        <v>1</v>
      </c>
      <c r="U24" s="37" t="s">
        <v>33</v>
      </c>
      <c r="V24" s="26">
        <f t="shared" si="7"/>
      </c>
      <c r="W24" s="26"/>
      <c r="X24" s="29"/>
      <c r="Y24" s="28" t="str">
        <f t="shared" si="8"/>
        <v>t.</v>
      </c>
      <c r="Z24" s="40">
        <f t="shared" si="8"/>
        <v>1</v>
      </c>
      <c r="AA24" s="37" t="s">
        <v>33</v>
      </c>
      <c r="AB24" s="26">
        <f t="shared" si="9"/>
      </c>
      <c r="AC24" s="5"/>
      <c r="AD24" s="31"/>
      <c r="AE24">
        <f ca="1" t="shared" si="10"/>
        <v>0.026893284130103945</v>
      </c>
      <c r="AF24">
        <f ca="1" t="shared" si="10"/>
        <v>0.8912598027048042</v>
      </c>
      <c r="AH24">
        <f ca="1" t="shared" si="11"/>
        <v>1</v>
      </c>
      <c r="AI24">
        <f t="shared" si="12"/>
        <v>2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6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574218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57421875" style="19" bestFit="1" customWidth="1"/>
    <col min="29" max="30" width="6.57421875" style="19" customWidth="1"/>
    <col min="31" max="35" width="9.140625" style="0" hidden="1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13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17"/>
      <c r="AD2" s="33"/>
    </row>
    <row r="3" spans="1:30" s="1" customFormat="1" ht="23.25" customHeight="1">
      <c r="A3" s="36" t="s">
        <v>80</v>
      </c>
      <c r="B3" s="8"/>
      <c r="C3" s="8"/>
      <c r="D3" s="8"/>
      <c r="E3" s="8"/>
      <c r="F3" s="9"/>
      <c r="G3" s="7" t="str">
        <f>A3</f>
        <v>One more or one less</v>
      </c>
      <c r="H3" s="22"/>
      <c r="I3" s="22"/>
      <c r="J3" s="22"/>
      <c r="K3" s="22"/>
      <c r="L3" s="6"/>
      <c r="M3" s="23" t="str">
        <f>A3</f>
        <v>One more or one less</v>
      </c>
      <c r="N3" s="24"/>
      <c r="O3" s="24"/>
      <c r="P3" s="24"/>
      <c r="Q3" s="24"/>
      <c r="R3" s="24"/>
      <c r="S3" s="23" t="str">
        <f>A3</f>
        <v>One more or one less</v>
      </c>
      <c r="T3" s="23"/>
      <c r="U3" s="23"/>
      <c r="V3" s="23"/>
      <c r="W3" s="23"/>
      <c r="X3" s="23"/>
      <c r="Y3" s="23" t="str">
        <f>A3</f>
        <v>One more or one less</v>
      </c>
      <c r="Z3" s="16"/>
      <c r="AA3" s="17"/>
      <c r="AB3" s="17"/>
      <c r="AC3" s="17"/>
      <c r="AD3" s="33"/>
    </row>
    <row r="4" spans="1:30" s="1" customFormat="1" ht="13.5" customHeight="1">
      <c r="A4" s="73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17"/>
      <c r="AD4" s="33"/>
    </row>
    <row r="5" spans="1:35" ht="24.75" customHeight="1">
      <c r="A5" s="10" t="s">
        <v>0</v>
      </c>
      <c r="B5" s="40">
        <f>IF(AE5&lt;AF5,AH5,"")</f>
        <v>9</v>
      </c>
      <c r="C5" s="37"/>
      <c r="D5" s="40">
        <f>IF(AE5&gt;AF5,AI5,"")</f>
      </c>
      <c r="E5" s="26"/>
      <c r="F5" s="34"/>
      <c r="G5" s="27" t="str">
        <f>A5</f>
        <v>a.</v>
      </c>
      <c r="H5" s="26">
        <f>B5</f>
        <v>9</v>
      </c>
      <c r="I5" s="26"/>
      <c r="J5" s="26">
        <f>D5</f>
      </c>
      <c r="K5" s="26"/>
      <c r="L5" s="29"/>
      <c r="M5" s="28" t="str">
        <f>A5</f>
        <v>a.</v>
      </c>
      <c r="N5" s="26">
        <f>B5</f>
        <v>9</v>
      </c>
      <c r="O5" s="26"/>
      <c r="P5" s="26">
        <f>D5</f>
      </c>
      <c r="Q5" s="26"/>
      <c r="R5" s="30"/>
      <c r="S5" s="28" t="str">
        <f>A5</f>
        <v>a.</v>
      </c>
      <c r="T5" s="26">
        <f>B5</f>
        <v>9</v>
      </c>
      <c r="U5" s="26"/>
      <c r="V5" s="26">
        <f>D5</f>
      </c>
      <c r="W5" s="26"/>
      <c r="X5" s="29"/>
      <c r="Y5" s="28" t="str">
        <f>A5</f>
        <v>a.</v>
      </c>
      <c r="Z5" s="40">
        <f>B5</f>
        <v>9</v>
      </c>
      <c r="AA5" s="26"/>
      <c r="AB5" s="26">
        <f>D5</f>
      </c>
      <c r="AC5" s="5"/>
      <c r="AD5" s="31"/>
      <c r="AE5">
        <f ca="1">RAND()</f>
        <v>0.6183561230980557</v>
      </c>
      <c r="AF5">
        <f ca="1">RAND()</f>
        <v>0.7290194118779698</v>
      </c>
      <c r="AH5">
        <f ca="1">RANDBETWEEN(1,19)</f>
        <v>9</v>
      </c>
      <c r="AI5">
        <f>AH5+1</f>
        <v>10</v>
      </c>
    </row>
    <row r="6" spans="1:35" ht="24.75" customHeight="1">
      <c r="A6" s="10" t="s">
        <v>1</v>
      </c>
      <c r="B6" s="40">
        <f aca="true" t="shared" si="0" ref="B6:B24">IF(AE6&lt;AF6,AH6,"")</f>
      </c>
      <c r="C6" s="37"/>
      <c r="D6" s="40">
        <f aca="true" t="shared" si="1" ref="D6:D24">IF(AE6&gt;AF6,AI6,"")</f>
        <v>9</v>
      </c>
      <c r="E6" s="26"/>
      <c r="F6" s="34"/>
      <c r="G6" s="27" t="str">
        <f aca="true" t="shared" si="2" ref="G6:H24">A6</f>
        <v>b.</v>
      </c>
      <c r="H6" s="26">
        <f t="shared" si="2"/>
      </c>
      <c r="I6" s="26"/>
      <c r="J6" s="26">
        <f aca="true" t="shared" si="3" ref="J6:J24">D6</f>
        <v>9</v>
      </c>
      <c r="K6" s="26"/>
      <c r="L6" s="29"/>
      <c r="M6" s="28" t="str">
        <f aca="true" t="shared" si="4" ref="M6:N24">A6</f>
        <v>b.</v>
      </c>
      <c r="N6" s="26">
        <f t="shared" si="4"/>
      </c>
      <c r="O6" s="26"/>
      <c r="P6" s="26">
        <f aca="true" t="shared" si="5" ref="P6:P24">D6</f>
        <v>9</v>
      </c>
      <c r="Q6" s="26"/>
      <c r="R6" s="30"/>
      <c r="S6" s="28" t="str">
        <f aca="true" t="shared" si="6" ref="S6:T24">A6</f>
        <v>b.</v>
      </c>
      <c r="T6" s="26">
        <f t="shared" si="6"/>
      </c>
      <c r="U6" s="26"/>
      <c r="V6" s="26">
        <f aca="true" t="shared" si="7" ref="V6:V24">D6</f>
        <v>9</v>
      </c>
      <c r="W6" s="26"/>
      <c r="X6" s="29"/>
      <c r="Y6" s="28" t="str">
        <f aca="true" t="shared" si="8" ref="Y6:Z24">A6</f>
        <v>b.</v>
      </c>
      <c r="Z6" s="40">
        <f t="shared" si="8"/>
      </c>
      <c r="AA6" s="26"/>
      <c r="AB6" s="26">
        <f aca="true" t="shared" si="9" ref="AB6:AB24">D6</f>
        <v>9</v>
      </c>
      <c r="AC6" s="5"/>
      <c r="AD6" s="31"/>
      <c r="AE6">
        <f aca="true" ca="1" t="shared" si="10" ref="AE6:AF24">RAND()</f>
        <v>0.6645986118442435</v>
      </c>
      <c r="AF6">
        <f ca="1" t="shared" si="10"/>
        <v>0.5264612480452817</v>
      </c>
      <c r="AH6">
        <f aca="true" ca="1" t="shared" si="11" ref="AH6:AH24">RANDBETWEEN(1,19)</f>
        <v>8</v>
      </c>
      <c r="AI6">
        <f aca="true" t="shared" si="12" ref="AI6:AI24">AH6+1</f>
        <v>9</v>
      </c>
    </row>
    <row r="7" spans="1:35" ht="24.75" customHeight="1">
      <c r="A7" s="10" t="s">
        <v>2</v>
      </c>
      <c r="B7" s="40">
        <f t="shared" si="0"/>
        <v>14</v>
      </c>
      <c r="C7" s="37"/>
      <c r="D7" s="40">
        <f t="shared" si="1"/>
      </c>
      <c r="E7" s="26"/>
      <c r="F7" s="34"/>
      <c r="G7" s="27" t="str">
        <f t="shared" si="2"/>
        <v>c.</v>
      </c>
      <c r="H7" s="26">
        <f t="shared" si="2"/>
        <v>14</v>
      </c>
      <c r="I7" s="26"/>
      <c r="J7" s="26">
        <f t="shared" si="3"/>
      </c>
      <c r="K7" s="26"/>
      <c r="L7" s="29"/>
      <c r="M7" s="28" t="str">
        <f t="shared" si="4"/>
        <v>c.</v>
      </c>
      <c r="N7" s="26">
        <f t="shared" si="4"/>
        <v>14</v>
      </c>
      <c r="O7" s="26"/>
      <c r="P7" s="26">
        <f t="shared" si="5"/>
      </c>
      <c r="Q7" s="26"/>
      <c r="R7" s="30"/>
      <c r="S7" s="28" t="str">
        <f t="shared" si="6"/>
        <v>c.</v>
      </c>
      <c r="T7" s="26">
        <f t="shared" si="6"/>
        <v>14</v>
      </c>
      <c r="U7" s="26"/>
      <c r="V7" s="26">
        <f t="shared" si="7"/>
      </c>
      <c r="W7" s="26"/>
      <c r="X7" s="29"/>
      <c r="Y7" s="28" t="str">
        <f t="shared" si="8"/>
        <v>c.</v>
      </c>
      <c r="Z7" s="40">
        <f t="shared" si="8"/>
        <v>14</v>
      </c>
      <c r="AA7" s="26"/>
      <c r="AB7" s="26">
        <f t="shared" si="9"/>
      </c>
      <c r="AC7" s="5"/>
      <c r="AD7" s="31"/>
      <c r="AE7">
        <f ca="1" t="shared" si="10"/>
        <v>0.260417451243105</v>
      </c>
      <c r="AF7">
        <f ca="1" t="shared" si="10"/>
        <v>0.678414718555298</v>
      </c>
      <c r="AH7">
        <f ca="1" t="shared" si="11"/>
        <v>14</v>
      </c>
      <c r="AI7">
        <f t="shared" si="12"/>
        <v>15</v>
      </c>
    </row>
    <row r="8" spans="1:35" ht="24.75" customHeight="1">
      <c r="A8" s="10" t="s">
        <v>3</v>
      </c>
      <c r="B8" s="40">
        <f t="shared" si="0"/>
      </c>
      <c r="C8" s="37"/>
      <c r="D8" s="40">
        <f t="shared" si="1"/>
        <v>7</v>
      </c>
      <c r="E8" s="26"/>
      <c r="F8" s="34"/>
      <c r="G8" s="27" t="str">
        <f t="shared" si="2"/>
        <v>d.</v>
      </c>
      <c r="H8" s="26">
        <f t="shared" si="2"/>
      </c>
      <c r="I8" s="26"/>
      <c r="J8" s="26">
        <f t="shared" si="3"/>
        <v>7</v>
      </c>
      <c r="K8" s="26"/>
      <c r="L8" s="29"/>
      <c r="M8" s="28" t="str">
        <f t="shared" si="4"/>
        <v>d.</v>
      </c>
      <c r="N8" s="26">
        <f t="shared" si="4"/>
      </c>
      <c r="O8" s="26"/>
      <c r="P8" s="26">
        <f t="shared" si="5"/>
        <v>7</v>
      </c>
      <c r="Q8" s="26"/>
      <c r="R8" s="30"/>
      <c r="S8" s="28" t="str">
        <f t="shared" si="6"/>
        <v>d.</v>
      </c>
      <c r="T8" s="26">
        <f t="shared" si="6"/>
      </c>
      <c r="U8" s="26"/>
      <c r="V8" s="26">
        <f t="shared" si="7"/>
        <v>7</v>
      </c>
      <c r="W8" s="26"/>
      <c r="X8" s="29"/>
      <c r="Y8" s="28" t="str">
        <f t="shared" si="8"/>
        <v>d.</v>
      </c>
      <c r="Z8" s="40">
        <f t="shared" si="8"/>
      </c>
      <c r="AA8" s="26"/>
      <c r="AB8" s="26">
        <f t="shared" si="9"/>
        <v>7</v>
      </c>
      <c r="AC8" s="5"/>
      <c r="AD8" s="31"/>
      <c r="AE8">
        <f ca="1" t="shared" si="10"/>
        <v>0.8483140061275987</v>
      </c>
      <c r="AF8">
        <f ca="1" t="shared" si="10"/>
        <v>0.5392858148042663</v>
      </c>
      <c r="AH8">
        <f ca="1" t="shared" si="11"/>
        <v>6</v>
      </c>
      <c r="AI8">
        <f t="shared" si="12"/>
        <v>7</v>
      </c>
    </row>
    <row r="9" spans="1:35" ht="24.75" customHeight="1">
      <c r="A9" s="10" t="s">
        <v>4</v>
      </c>
      <c r="B9" s="40">
        <f t="shared" si="0"/>
        <v>16</v>
      </c>
      <c r="C9" s="37"/>
      <c r="D9" s="40">
        <f t="shared" si="1"/>
      </c>
      <c r="E9" s="26"/>
      <c r="F9" s="34"/>
      <c r="G9" s="27" t="str">
        <f t="shared" si="2"/>
        <v>e.</v>
      </c>
      <c r="H9" s="26">
        <f t="shared" si="2"/>
        <v>16</v>
      </c>
      <c r="I9" s="26"/>
      <c r="J9" s="26">
        <f t="shared" si="3"/>
      </c>
      <c r="K9" s="26"/>
      <c r="L9" s="29"/>
      <c r="M9" s="28" t="str">
        <f t="shared" si="4"/>
        <v>e.</v>
      </c>
      <c r="N9" s="26">
        <f t="shared" si="4"/>
        <v>16</v>
      </c>
      <c r="O9" s="26"/>
      <c r="P9" s="26">
        <f t="shared" si="5"/>
      </c>
      <c r="Q9" s="26"/>
      <c r="R9" s="30"/>
      <c r="S9" s="28" t="str">
        <f t="shared" si="6"/>
        <v>e.</v>
      </c>
      <c r="T9" s="26">
        <f t="shared" si="6"/>
        <v>16</v>
      </c>
      <c r="U9" s="26"/>
      <c r="V9" s="26">
        <f t="shared" si="7"/>
      </c>
      <c r="W9" s="26"/>
      <c r="X9" s="29"/>
      <c r="Y9" s="28" t="str">
        <f t="shared" si="8"/>
        <v>e.</v>
      </c>
      <c r="Z9" s="40">
        <f t="shared" si="8"/>
        <v>16</v>
      </c>
      <c r="AA9" s="26"/>
      <c r="AB9" s="26">
        <f t="shared" si="9"/>
      </c>
      <c r="AC9" s="5"/>
      <c r="AD9" s="31"/>
      <c r="AE9">
        <f ca="1" t="shared" si="10"/>
        <v>0.03109311394197567</v>
      </c>
      <c r="AF9">
        <f ca="1" t="shared" si="10"/>
        <v>0.7208955979196416</v>
      </c>
      <c r="AH9">
        <f ca="1" t="shared" si="11"/>
        <v>16</v>
      </c>
      <c r="AI9">
        <f t="shared" si="12"/>
        <v>17</v>
      </c>
    </row>
    <row r="10" spans="1:35" ht="24.75" customHeight="1">
      <c r="A10" s="10" t="s">
        <v>5</v>
      </c>
      <c r="B10" s="40">
        <f t="shared" si="0"/>
        <v>6</v>
      </c>
      <c r="C10" s="37"/>
      <c r="D10" s="40">
        <f t="shared" si="1"/>
      </c>
      <c r="E10" s="26"/>
      <c r="F10" s="34"/>
      <c r="G10" s="27" t="str">
        <f t="shared" si="2"/>
        <v>f.</v>
      </c>
      <c r="H10" s="26">
        <f t="shared" si="2"/>
        <v>6</v>
      </c>
      <c r="I10" s="26"/>
      <c r="J10" s="26">
        <f t="shared" si="3"/>
      </c>
      <c r="K10" s="26"/>
      <c r="L10" s="29"/>
      <c r="M10" s="28" t="str">
        <f t="shared" si="4"/>
        <v>f.</v>
      </c>
      <c r="N10" s="26">
        <f t="shared" si="4"/>
        <v>6</v>
      </c>
      <c r="O10" s="26"/>
      <c r="P10" s="26">
        <f t="shared" si="5"/>
      </c>
      <c r="Q10" s="26"/>
      <c r="R10" s="30"/>
      <c r="S10" s="28" t="str">
        <f t="shared" si="6"/>
        <v>f.</v>
      </c>
      <c r="T10" s="26">
        <f t="shared" si="6"/>
        <v>6</v>
      </c>
      <c r="U10" s="26"/>
      <c r="V10" s="26">
        <f t="shared" si="7"/>
      </c>
      <c r="W10" s="26"/>
      <c r="X10" s="29"/>
      <c r="Y10" s="28" t="str">
        <f t="shared" si="8"/>
        <v>f.</v>
      </c>
      <c r="Z10" s="40">
        <f t="shared" si="8"/>
        <v>6</v>
      </c>
      <c r="AA10" s="26"/>
      <c r="AB10" s="26">
        <f t="shared" si="9"/>
      </c>
      <c r="AC10" s="5"/>
      <c r="AD10" s="31"/>
      <c r="AE10">
        <f ca="1" t="shared" si="10"/>
        <v>0.5389420412625008</v>
      </c>
      <c r="AF10">
        <f ca="1" t="shared" si="10"/>
        <v>0.5746760912286382</v>
      </c>
      <c r="AH10">
        <f ca="1" t="shared" si="11"/>
        <v>6</v>
      </c>
      <c r="AI10">
        <f t="shared" si="12"/>
        <v>7</v>
      </c>
    </row>
    <row r="11" spans="1:35" ht="24.75" customHeight="1">
      <c r="A11" s="10" t="s">
        <v>6</v>
      </c>
      <c r="B11" s="40">
        <f t="shared" si="0"/>
      </c>
      <c r="C11" s="37"/>
      <c r="D11" s="40">
        <f t="shared" si="1"/>
        <v>14</v>
      </c>
      <c r="E11" s="26"/>
      <c r="F11" s="34"/>
      <c r="G11" s="27" t="str">
        <f t="shared" si="2"/>
        <v>g.</v>
      </c>
      <c r="H11" s="26">
        <f t="shared" si="2"/>
      </c>
      <c r="I11" s="26"/>
      <c r="J11" s="26">
        <f t="shared" si="3"/>
        <v>14</v>
      </c>
      <c r="K11" s="26"/>
      <c r="L11" s="29"/>
      <c r="M11" s="28" t="str">
        <f t="shared" si="4"/>
        <v>g.</v>
      </c>
      <c r="N11" s="26">
        <f t="shared" si="4"/>
      </c>
      <c r="O11" s="26"/>
      <c r="P11" s="26">
        <f t="shared" si="5"/>
        <v>14</v>
      </c>
      <c r="Q11" s="26"/>
      <c r="R11" s="30"/>
      <c r="S11" s="28" t="str">
        <f t="shared" si="6"/>
        <v>g.</v>
      </c>
      <c r="T11" s="26">
        <f t="shared" si="6"/>
      </c>
      <c r="U11" s="26"/>
      <c r="V11" s="26">
        <f t="shared" si="7"/>
        <v>14</v>
      </c>
      <c r="W11" s="26"/>
      <c r="X11" s="29"/>
      <c r="Y11" s="28" t="str">
        <f t="shared" si="8"/>
        <v>g.</v>
      </c>
      <c r="Z11" s="40">
        <f t="shared" si="8"/>
      </c>
      <c r="AA11" s="26"/>
      <c r="AB11" s="26">
        <f t="shared" si="9"/>
        <v>14</v>
      </c>
      <c r="AC11" s="5"/>
      <c r="AD11" s="31"/>
      <c r="AE11">
        <f ca="1" t="shared" si="10"/>
        <v>0.042232818286020546</v>
      </c>
      <c r="AF11">
        <f ca="1" t="shared" si="10"/>
        <v>0.03776769915654299</v>
      </c>
      <c r="AH11">
        <f ca="1" t="shared" si="11"/>
        <v>13</v>
      </c>
      <c r="AI11">
        <f t="shared" si="12"/>
        <v>14</v>
      </c>
    </row>
    <row r="12" spans="1:35" ht="24.75" customHeight="1">
      <c r="A12" s="10" t="s">
        <v>7</v>
      </c>
      <c r="B12" s="40">
        <f t="shared" si="0"/>
        <v>18</v>
      </c>
      <c r="C12" s="37"/>
      <c r="D12" s="40">
        <f t="shared" si="1"/>
      </c>
      <c r="E12" s="26"/>
      <c r="F12" s="34"/>
      <c r="G12" s="27" t="str">
        <f t="shared" si="2"/>
        <v>h.</v>
      </c>
      <c r="H12" s="26">
        <f t="shared" si="2"/>
        <v>18</v>
      </c>
      <c r="I12" s="26"/>
      <c r="J12" s="26">
        <f t="shared" si="3"/>
      </c>
      <c r="K12" s="26"/>
      <c r="L12" s="29"/>
      <c r="M12" s="28" t="str">
        <f t="shared" si="4"/>
        <v>h.</v>
      </c>
      <c r="N12" s="26">
        <f t="shared" si="4"/>
        <v>18</v>
      </c>
      <c r="O12" s="26"/>
      <c r="P12" s="26">
        <f t="shared" si="5"/>
      </c>
      <c r="Q12" s="26"/>
      <c r="R12" s="30"/>
      <c r="S12" s="28" t="str">
        <f t="shared" si="6"/>
        <v>h.</v>
      </c>
      <c r="T12" s="26">
        <f t="shared" si="6"/>
        <v>18</v>
      </c>
      <c r="U12" s="26"/>
      <c r="V12" s="26">
        <f t="shared" si="7"/>
      </c>
      <c r="W12" s="26"/>
      <c r="X12" s="29"/>
      <c r="Y12" s="28" t="str">
        <f t="shared" si="8"/>
        <v>h.</v>
      </c>
      <c r="Z12" s="40">
        <f t="shared" si="8"/>
        <v>18</v>
      </c>
      <c r="AA12" s="26"/>
      <c r="AB12" s="26">
        <f t="shared" si="9"/>
      </c>
      <c r="AC12" s="5"/>
      <c r="AD12" s="31"/>
      <c r="AE12">
        <f ca="1" t="shared" si="10"/>
        <v>0.12369113805577303</v>
      </c>
      <c r="AF12">
        <f ca="1" t="shared" si="10"/>
        <v>0.7643270859863067</v>
      </c>
      <c r="AH12">
        <f ca="1" t="shared" si="11"/>
        <v>18</v>
      </c>
      <c r="AI12">
        <f t="shared" si="12"/>
        <v>19</v>
      </c>
    </row>
    <row r="13" spans="1:35" ht="24.75" customHeight="1">
      <c r="A13" s="10" t="s">
        <v>8</v>
      </c>
      <c r="B13" s="40">
        <f t="shared" si="0"/>
      </c>
      <c r="C13" s="37"/>
      <c r="D13" s="40">
        <f t="shared" si="1"/>
        <v>19</v>
      </c>
      <c r="E13" s="26"/>
      <c r="F13" s="34"/>
      <c r="G13" s="27" t="str">
        <f t="shared" si="2"/>
        <v>i.</v>
      </c>
      <c r="H13" s="26">
        <f t="shared" si="2"/>
      </c>
      <c r="I13" s="26"/>
      <c r="J13" s="26">
        <f t="shared" si="3"/>
        <v>19</v>
      </c>
      <c r="K13" s="26"/>
      <c r="L13" s="29"/>
      <c r="M13" s="28" t="str">
        <f t="shared" si="4"/>
        <v>i.</v>
      </c>
      <c r="N13" s="26">
        <f t="shared" si="4"/>
      </c>
      <c r="O13" s="26"/>
      <c r="P13" s="26">
        <f t="shared" si="5"/>
        <v>19</v>
      </c>
      <c r="Q13" s="26"/>
      <c r="R13" s="30"/>
      <c r="S13" s="28" t="str">
        <f t="shared" si="6"/>
        <v>i.</v>
      </c>
      <c r="T13" s="26">
        <f t="shared" si="6"/>
      </c>
      <c r="U13" s="26"/>
      <c r="V13" s="26">
        <f t="shared" si="7"/>
        <v>19</v>
      </c>
      <c r="W13" s="26"/>
      <c r="X13" s="29"/>
      <c r="Y13" s="28" t="str">
        <f t="shared" si="8"/>
        <v>i.</v>
      </c>
      <c r="Z13" s="40">
        <f t="shared" si="8"/>
      </c>
      <c r="AA13" s="26"/>
      <c r="AB13" s="26">
        <f t="shared" si="9"/>
        <v>19</v>
      </c>
      <c r="AC13" s="5"/>
      <c r="AD13" s="31"/>
      <c r="AE13">
        <f ca="1" t="shared" si="10"/>
        <v>0.7152739835358677</v>
      </c>
      <c r="AF13">
        <f ca="1" t="shared" si="10"/>
        <v>0.08184679797450833</v>
      </c>
      <c r="AH13">
        <f ca="1" t="shared" si="11"/>
        <v>18</v>
      </c>
      <c r="AI13">
        <f t="shared" si="12"/>
        <v>19</v>
      </c>
    </row>
    <row r="14" spans="1:35" ht="24.75" customHeight="1">
      <c r="A14" s="10" t="s">
        <v>9</v>
      </c>
      <c r="B14" s="40">
        <f t="shared" si="0"/>
      </c>
      <c r="C14" s="37"/>
      <c r="D14" s="40">
        <f t="shared" si="1"/>
        <v>15</v>
      </c>
      <c r="E14" s="26"/>
      <c r="F14" s="34"/>
      <c r="G14" s="27" t="str">
        <f t="shared" si="2"/>
        <v>j.</v>
      </c>
      <c r="H14" s="26">
        <f t="shared" si="2"/>
      </c>
      <c r="I14" s="26"/>
      <c r="J14" s="26">
        <f t="shared" si="3"/>
        <v>15</v>
      </c>
      <c r="K14" s="26"/>
      <c r="L14" s="29"/>
      <c r="M14" s="28" t="str">
        <f t="shared" si="4"/>
        <v>j.</v>
      </c>
      <c r="N14" s="26">
        <f t="shared" si="4"/>
      </c>
      <c r="O14" s="26"/>
      <c r="P14" s="26">
        <f t="shared" si="5"/>
        <v>15</v>
      </c>
      <c r="Q14" s="26"/>
      <c r="R14" s="30"/>
      <c r="S14" s="28" t="str">
        <f t="shared" si="6"/>
        <v>j.</v>
      </c>
      <c r="T14" s="26">
        <f t="shared" si="6"/>
      </c>
      <c r="U14" s="26"/>
      <c r="V14" s="26">
        <f t="shared" si="7"/>
        <v>15</v>
      </c>
      <c r="W14" s="26"/>
      <c r="X14" s="29"/>
      <c r="Y14" s="28" t="str">
        <f t="shared" si="8"/>
        <v>j.</v>
      </c>
      <c r="Z14" s="40">
        <f t="shared" si="8"/>
      </c>
      <c r="AA14" s="26"/>
      <c r="AB14" s="26">
        <f t="shared" si="9"/>
        <v>15</v>
      </c>
      <c r="AC14" s="5"/>
      <c r="AD14" s="31"/>
      <c r="AE14">
        <f ca="1" t="shared" si="10"/>
        <v>0.911758440576615</v>
      </c>
      <c r="AF14">
        <f ca="1" t="shared" si="10"/>
        <v>0.6426079851210675</v>
      </c>
      <c r="AH14">
        <f ca="1" t="shared" si="11"/>
        <v>14</v>
      </c>
      <c r="AI14">
        <f t="shared" si="12"/>
        <v>15</v>
      </c>
    </row>
    <row r="15" spans="1:35" ht="24.75" customHeight="1">
      <c r="A15" s="10" t="s">
        <v>10</v>
      </c>
      <c r="B15" s="40">
        <f t="shared" si="0"/>
        <v>1</v>
      </c>
      <c r="C15" s="37"/>
      <c r="D15" s="40">
        <f t="shared" si="1"/>
      </c>
      <c r="E15" s="26"/>
      <c r="F15" s="34"/>
      <c r="G15" s="27" t="str">
        <f t="shared" si="2"/>
        <v>k.</v>
      </c>
      <c r="H15" s="26">
        <f t="shared" si="2"/>
        <v>1</v>
      </c>
      <c r="I15" s="26"/>
      <c r="J15" s="26">
        <f t="shared" si="3"/>
      </c>
      <c r="K15" s="26"/>
      <c r="L15" s="29"/>
      <c r="M15" s="28" t="str">
        <f t="shared" si="4"/>
        <v>k.</v>
      </c>
      <c r="N15" s="26">
        <f t="shared" si="4"/>
        <v>1</v>
      </c>
      <c r="O15" s="26"/>
      <c r="P15" s="26">
        <f t="shared" si="5"/>
      </c>
      <c r="Q15" s="26"/>
      <c r="R15" s="30"/>
      <c r="S15" s="28" t="str">
        <f t="shared" si="6"/>
        <v>k.</v>
      </c>
      <c r="T15" s="26">
        <f t="shared" si="6"/>
        <v>1</v>
      </c>
      <c r="U15" s="26"/>
      <c r="V15" s="26">
        <f t="shared" si="7"/>
      </c>
      <c r="W15" s="26"/>
      <c r="X15" s="29"/>
      <c r="Y15" s="28" t="str">
        <f t="shared" si="8"/>
        <v>k.</v>
      </c>
      <c r="Z15" s="40">
        <f t="shared" si="8"/>
        <v>1</v>
      </c>
      <c r="AA15" s="26"/>
      <c r="AB15" s="26">
        <f t="shared" si="9"/>
      </c>
      <c r="AC15" s="5"/>
      <c r="AD15" s="31"/>
      <c r="AE15">
        <f ca="1" t="shared" si="10"/>
        <v>0.5959769368521748</v>
      </c>
      <c r="AF15">
        <f ca="1" t="shared" si="10"/>
        <v>0.8708494834001437</v>
      </c>
      <c r="AH15">
        <f ca="1" t="shared" si="11"/>
        <v>1</v>
      </c>
      <c r="AI15">
        <f t="shared" si="12"/>
        <v>2</v>
      </c>
    </row>
    <row r="16" spans="1:35" ht="24.75" customHeight="1">
      <c r="A16" s="10" t="s">
        <v>11</v>
      </c>
      <c r="B16" s="40">
        <f t="shared" si="0"/>
      </c>
      <c r="C16" s="37"/>
      <c r="D16" s="40">
        <f t="shared" si="1"/>
        <v>9</v>
      </c>
      <c r="E16" s="26"/>
      <c r="F16" s="34"/>
      <c r="G16" s="27" t="str">
        <f t="shared" si="2"/>
        <v>l.</v>
      </c>
      <c r="H16" s="26">
        <f t="shared" si="2"/>
      </c>
      <c r="I16" s="26"/>
      <c r="J16" s="26">
        <f t="shared" si="3"/>
        <v>9</v>
      </c>
      <c r="K16" s="26"/>
      <c r="L16" s="29"/>
      <c r="M16" s="28" t="str">
        <f t="shared" si="4"/>
        <v>l.</v>
      </c>
      <c r="N16" s="26">
        <f t="shared" si="4"/>
      </c>
      <c r="O16" s="26"/>
      <c r="P16" s="26">
        <f t="shared" si="5"/>
        <v>9</v>
      </c>
      <c r="Q16" s="26"/>
      <c r="R16" s="30"/>
      <c r="S16" s="28" t="str">
        <f t="shared" si="6"/>
        <v>l.</v>
      </c>
      <c r="T16" s="26">
        <f t="shared" si="6"/>
      </c>
      <c r="U16" s="26"/>
      <c r="V16" s="26">
        <f t="shared" si="7"/>
        <v>9</v>
      </c>
      <c r="W16" s="26"/>
      <c r="X16" s="29"/>
      <c r="Y16" s="28" t="str">
        <f t="shared" si="8"/>
        <v>l.</v>
      </c>
      <c r="Z16" s="40">
        <f t="shared" si="8"/>
      </c>
      <c r="AA16" s="26"/>
      <c r="AB16" s="26">
        <f t="shared" si="9"/>
        <v>9</v>
      </c>
      <c r="AC16" s="5"/>
      <c r="AD16" s="31"/>
      <c r="AE16">
        <f ca="1" t="shared" si="10"/>
        <v>0.7397022634345598</v>
      </c>
      <c r="AF16">
        <f ca="1" t="shared" si="10"/>
        <v>0.5943890950886423</v>
      </c>
      <c r="AH16">
        <f ca="1" t="shared" si="11"/>
        <v>8</v>
      </c>
      <c r="AI16">
        <f t="shared" si="12"/>
        <v>9</v>
      </c>
    </row>
    <row r="17" spans="1:35" ht="24.75" customHeight="1">
      <c r="A17" s="10" t="s">
        <v>12</v>
      </c>
      <c r="B17" s="40">
        <f t="shared" si="0"/>
        <v>4</v>
      </c>
      <c r="C17" s="37"/>
      <c r="D17" s="40">
        <f t="shared" si="1"/>
      </c>
      <c r="E17" s="26"/>
      <c r="F17" s="34"/>
      <c r="G17" s="27" t="str">
        <f t="shared" si="2"/>
        <v>m.</v>
      </c>
      <c r="H17" s="26">
        <f t="shared" si="2"/>
        <v>4</v>
      </c>
      <c r="I17" s="26"/>
      <c r="J17" s="26">
        <f t="shared" si="3"/>
      </c>
      <c r="K17" s="26"/>
      <c r="L17" s="29"/>
      <c r="M17" s="28" t="str">
        <f t="shared" si="4"/>
        <v>m.</v>
      </c>
      <c r="N17" s="26">
        <f t="shared" si="4"/>
        <v>4</v>
      </c>
      <c r="O17" s="26"/>
      <c r="P17" s="26">
        <f t="shared" si="5"/>
      </c>
      <c r="Q17" s="26"/>
      <c r="R17" s="30"/>
      <c r="S17" s="28" t="str">
        <f t="shared" si="6"/>
        <v>m.</v>
      </c>
      <c r="T17" s="26">
        <f t="shared" si="6"/>
        <v>4</v>
      </c>
      <c r="U17" s="26"/>
      <c r="V17" s="26">
        <f t="shared" si="7"/>
      </c>
      <c r="W17" s="26"/>
      <c r="X17" s="29"/>
      <c r="Y17" s="28" t="str">
        <f t="shared" si="8"/>
        <v>m.</v>
      </c>
      <c r="Z17" s="40">
        <f t="shared" si="8"/>
        <v>4</v>
      </c>
      <c r="AA17" s="26"/>
      <c r="AB17" s="26">
        <f t="shared" si="9"/>
      </c>
      <c r="AC17" s="5"/>
      <c r="AD17" s="31"/>
      <c r="AE17">
        <f ca="1" t="shared" si="10"/>
        <v>0.36183237905282617</v>
      </c>
      <c r="AF17">
        <f ca="1" t="shared" si="10"/>
        <v>0.7118903243884409</v>
      </c>
      <c r="AH17">
        <f ca="1" t="shared" si="11"/>
        <v>4</v>
      </c>
      <c r="AI17">
        <f t="shared" si="12"/>
        <v>5</v>
      </c>
    </row>
    <row r="18" spans="1:35" ht="24.75" customHeight="1">
      <c r="A18" s="10" t="s">
        <v>13</v>
      </c>
      <c r="B18" s="40">
        <f t="shared" si="0"/>
        <v>13</v>
      </c>
      <c r="C18" s="37"/>
      <c r="D18" s="40">
        <f t="shared" si="1"/>
      </c>
      <c r="E18" s="26"/>
      <c r="F18" s="34"/>
      <c r="G18" s="27" t="str">
        <f t="shared" si="2"/>
        <v>n.</v>
      </c>
      <c r="H18" s="26">
        <f t="shared" si="2"/>
        <v>13</v>
      </c>
      <c r="I18" s="26"/>
      <c r="J18" s="26">
        <f t="shared" si="3"/>
      </c>
      <c r="K18" s="26"/>
      <c r="L18" s="29"/>
      <c r="M18" s="28" t="str">
        <f t="shared" si="4"/>
        <v>n.</v>
      </c>
      <c r="N18" s="26">
        <f t="shared" si="4"/>
        <v>13</v>
      </c>
      <c r="O18" s="26"/>
      <c r="P18" s="26">
        <f t="shared" si="5"/>
      </c>
      <c r="Q18" s="26"/>
      <c r="R18" s="30"/>
      <c r="S18" s="28" t="str">
        <f t="shared" si="6"/>
        <v>n.</v>
      </c>
      <c r="T18" s="26">
        <f t="shared" si="6"/>
        <v>13</v>
      </c>
      <c r="U18" s="26"/>
      <c r="V18" s="26">
        <f t="shared" si="7"/>
      </c>
      <c r="W18" s="26"/>
      <c r="X18" s="29"/>
      <c r="Y18" s="28" t="str">
        <f t="shared" si="8"/>
        <v>n.</v>
      </c>
      <c r="Z18" s="40">
        <f t="shared" si="8"/>
        <v>13</v>
      </c>
      <c r="AA18" s="26"/>
      <c r="AB18" s="26">
        <f t="shared" si="9"/>
      </c>
      <c r="AC18" s="5"/>
      <c r="AD18" s="31"/>
      <c r="AE18">
        <f ca="1" t="shared" si="10"/>
        <v>0.18884086780682363</v>
      </c>
      <c r="AF18">
        <f ca="1" t="shared" si="10"/>
        <v>0.2593801195486698</v>
      </c>
      <c r="AH18">
        <f ca="1" t="shared" si="11"/>
        <v>13</v>
      </c>
      <c r="AI18">
        <f t="shared" si="12"/>
        <v>14</v>
      </c>
    </row>
    <row r="19" spans="1:35" ht="24.75" customHeight="1">
      <c r="A19" s="10" t="s">
        <v>14</v>
      </c>
      <c r="B19" s="40">
        <f t="shared" si="0"/>
      </c>
      <c r="C19" s="37"/>
      <c r="D19" s="40">
        <f t="shared" si="1"/>
        <v>14</v>
      </c>
      <c r="E19" s="26"/>
      <c r="F19" s="34"/>
      <c r="G19" s="27" t="str">
        <f t="shared" si="2"/>
        <v>o.</v>
      </c>
      <c r="H19" s="26">
        <f t="shared" si="2"/>
      </c>
      <c r="I19" s="26"/>
      <c r="J19" s="26">
        <f t="shared" si="3"/>
        <v>14</v>
      </c>
      <c r="K19" s="26"/>
      <c r="L19" s="29"/>
      <c r="M19" s="28" t="str">
        <f t="shared" si="4"/>
        <v>o.</v>
      </c>
      <c r="N19" s="26">
        <f t="shared" si="4"/>
      </c>
      <c r="O19" s="26"/>
      <c r="P19" s="26">
        <f t="shared" si="5"/>
        <v>14</v>
      </c>
      <c r="Q19" s="26"/>
      <c r="R19" s="30"/>
      <c r="S19" s="28" t="str">
        <f t="shared" si="6"/>
        <v>o.</v>
      </c>
      <c r="T19" s="26">
        <f t="shared" si="6"/>
      </c>
      <c r="U19" s="26"/>
      <c r="V19" s="26">
        <f t="shared" si="7"/>
        <v>14</v>
      </c>
      <c r="W19" s="26"/>
      <c r="X19" s="29"/>
      <c r="Y19" s="28" t="str">
        <f t="shared" si="8"/>
        <v>o.</v>
      </c>
      <c r="Z19" s="40">
        <f t="shared" si="8"/>
      </c>
      <c r="AA19" s="26"/>
      <c r="AB19" s="26">
        <f t="shared" si="9"/>
        <v>14</v>
      </c>
      <c r="AC19" s="5"/>
      <c r="AD19" s="31"/>
      <c r="AE19">
        <f ca="1" t="shared" si="10"/>
        <v>0.9773584664608574</v>
      </c>
      <c r="AF19">
        <f ca="1" t="shared" si="10"/>
        <v>0.3260804646107305</v>
      </c>
      <c r="AH19">
        <f ca="1" t="shared" si="11"/>
        <v>13</v>
      </c>
      <c r="AI19">
        <f t="shared" si="12"/>
        <v>14</v>
      </c>
    </row>
    <row r="20" spans="1:35" ht="24.75" customHeight="1">
      <c r="A20" s="10" t="s">
        <v>15</v>
      </c>
      <c r="B20" s="40">
        <f t="shared" si="0"/>
        <v>2</v>
      </c>
      <c r="C20" s="37"/>
      <c r="D20" s="40">
        <f t="shared" si="1"/>
      </c>
      <c r="E20" s="26"/>
      <c r="F20" s="34"/>
      <c r="G20" s="27" t="str">
        <f t="shared" si="2"/>
        <v>p.</v>
      </c>
      <c r="H20" s="26">
        <f t="shared" si="2"/>
        <v>2</v>
      </c>
      <c r="I20" s="26"/>
      <c r="J20" s="26">
        <f t="shared" si="3"/>
      </c>
      <c r="K20" s="26"/>
      <c r="L20" s="29"/>
      <c r="M20" s="28" t="str">
        <f t="shared" si="4"/>
        <v>p.</v>
      </c>
      <c r="N20" s="26">
        <f t="shared" si="4"/>
        <v>2</v>
      </c>
      <c r="O20" s="26"/>
      <c r="P20" s="26">
        <f t="shared" si="5"/>
      </c>
      <c r="Q20" s="26"/>
      <c r="R20" s="30"/>
      <c r="S20" s="28" t="str">
        <f t="shared" si="6"/>
        <v>p.</v>
      </c>
      <c r="T20" s="26">
        <f t="shared" si="6"/>
        <v>2</v>
      </c>
      <c r="U20" s="26"/>
      <c r="V20" s="26">
        <f t="shared" si="7"/>
      </c>
      <c r="W20" s="26"/>
      <c r="X20" s="29"/>
      <c r="Y20" s="28" t="str">
        <f t="shared" si="8"/>
        <v>p.</v>
      </c>
      <c r="Z20" s="40">
        <f t="shared" si="8"/>
        <v>2</v>
      </c>
      <c r="AA20" s="26"/>
      <c r="AB20" s="26">
        <f t="shared" si="9"/>
      </c>
      <c r="AC20" s="5"/>
      <c r="AD20" s="31"/>
      <c r="AE20">
        <f ca="1" t="shared" si="10"/>
        <v>0.2934993591196413</v>
      </c>
      <c r="AF20">
        <f ca="1" t="shared" si="10"/>
        <v>0.3036034378992474</v>
      </c>
      <c r="AH20">
        <f ca="1" t="shared" si="11"/>
        <v>2</v>
      </c>
      <c r="AI20">
        <f t="shared" si="12"/>
        <v>3</v>
      </c>
    </row>
    <row r="21" spans="1:35" ht="24.75" customHeight="1">
      <c r="A21" s="10" t="s">
        <v>16</v>
      </c>
      <c r="B21" s="40">
        <f t="shared" si="0"/>
        <v>10</v>
      </c>
      <c r="C21" s="37"/>
      <c r="D21" s="40">
        <f t="shared" si="1"/>
      </c>
      <c r="E21" s="26"/>
      <c r="F21" s="34"/>
      <c r="G21" s="27" t="str">
        <f t="shared" si="2"/>
        <v>q.</v>
      </c>
      <c r="H21" s="26">
        <f t="shared" si="2"/>
        <v>10</v>
      </c>
      <c r="I21" s="26"/>
      <c r="J21" s="26">
        <f t="shared" si="3"/>
      </c>
      <c r="K21" s="26"/>
      <c r="L21" s="29"/>
      <c r="M21" s="28" t="str">
        <f t="shared" si="4"/>
        <v>q.</v>
      </c>
      <c r="N21" s="26">
        <f t="shared" si="4"/>
        <v>10</v>
      </c>
      <c r="O21" s="26"/>
      <c r="P21" s="26">
        <f t="shared" si="5"/>
      </c>
      <c r="Q21" s="26"/>
      <c r="R21" s="30"/>
      <c r="S21" s="28" t="str">
        <f t="shared" si="6"/>
        <v>q.</v>
      </c>
      <c r="T21" s="26">
        <f t="shared" si="6"/>
        <v>10</v>
      </c>
      <c r="U21" s="26"/>
      <c r="V21" s="26">
        <f t="shared" si="7"/>
      </c>
      <c r="W21" s="26"/>
      <c r="X21" s="29"/>
      <c r="Y21" s="28" t="str">
        <f t="shared" si="8"/>
        <v>q.</v>
      </c>
      <c r="Z21" s="40">
        <f t="shared" si="8"/>
        <v>10</v>
      </c>
      <c r="AA21" s="26"/>
      <c r="AB21" s="26">
        <f t="shared" si="9"/>
      </c>
      <c r="AC21" s="5"/>
      <c r="AD21" s="31"/>
      <c r="AE21">
        <f ca="1" t="shared" si="10"/>
        <v>0.15202448555497394</v>
      </c>
      <c r="AF21">
        <f ca="1" t="shared" si="10"/>
        <v>0.4793195338627818</v>
      </c>
      <c r="AH21">
        <f ca="1" t="shared" si="11"/>
        <v>10</v>
      </c>
      <c r="AI21">
        <f t="shared" si="12"/>
        <v>11</v>
      </c>
    </row>
    <row r="22" spans="1:35" ht="24.75" customHeight="1">
      <c r="A22" s="10" t="s">
        <v>17</v>
      </c>
      <c r="B22" s="40">
        <f t="shared" si="0"/>
        <v>13</v>
      </c>
      <c r="C22" s="37"/>
      <c r="D22" s="40">
        <f t="shared" si="1"/>
      </c>
      <c r="E22" s="26"/>
      <c r="F22" s="34"/>
      <c r="G22" s="27" t="str">
        <f t="shared" si="2"/>
        <v>r.</v>
      </c>
      <c r="H22" s="26">
        <f t="shared" si="2"/>
        <v>13</v>
      </c>
      <c r="I22" s="26"/>
      <c r="J22" s="26">
        <f t="shared" si="3"/>
      </c>
      <c r="K22" s="26"/>
      <c r="L22" s="29"/>
      <c r="M22" s="28" t="str">
        <f t="shared" si="4"/>
        <v>r.</v>
      </c>
      <c r="N22" s="26">
        <f t="shared" si="4"/>
        <v>13</v>
      </c>
      <c r="O22" s="26"/>
      <c r="P22" s="26">
        <f t="shared" si="5"/>
      </c>
      <c r="Q22" s="26"/>
      <c r="R22" s="30"/>
      <c r="S22" s="28" t="str">
        <f t="shared" si="6"/>
        <v>r.</v>
      </c>
      <c r="T22" s="26">
        <f t="shared" si="6"/>
        <v>13</v>
      </c>
      <c r="U22" s="26"/>
      <c r="V22" s="26">
        <f t="shared" si="7"/>
      </c>
      <c r="W22" s="26"/>
      <c r="X22" s="29"/>
      <c r="Y22" s="28" t="str">
        <f t="shared" si="8"/>
        <v>r.</v>
      </c>
      <c r="Z22" s="40">
        <f t="shared" si="8"/>
        <v>13</v>
      </c>
      <c r="AA22" s="26"/>
      <c r="AB22" s="26">
        <f t="shared" si="9"/>
      </c>
      <c r="AC22" s="5"/>
      <c r="AD22" s="31"/>
      <c r="AE22">
        <f ca="1" t="shared" si="10"/>
        <v>0.08478490395397031</v>
      </c>
      <c r="AF22">
        <f ca="1" t="shared" si="10"/>
        <v>0.15488200151903175</v>
      </c>
      <c r="AH22">
        <f ca="1" t="shared" si="11"/>
        <v>13</v>
      </c>
      <c r="AI22">
        <f t="shared" si="12"/>
        <v>14</v>
      </c>
    </row>
    <row r="23" spans="1:35" ht="24.75" customHeight="1">
      <c r="A23" s="10" t="s">
        <v>18</v>
      </c>
      <c r="B23" s="40">
        <f t="shared" si="0"/>
        <v>1</v>
      </c>
      <c r="C23" s="37"/>
      <c r="D23" s="40">
        <f t="shared" si="1"/>
      </c>
      <c r="E23" s="26"/>
      <c r="F23" s="34"/>
      <c r="G23" s="27" t="str">
        <f t="shared" si="2"/>
        <v>s.</v>
      </c>
      <c r="H23" s="26">
        <f t="shared" si="2"/>
        <v>1</v>
      </c>
      <c r="I23" s="26"/>
      <c r="J23" s="26">
        <f t="shared" si="3"/>
      </c>
      <c r="K23" s="26"/>
      <c r="L23" s="29"/>
      <c r="M23" s="28" t="str">
        <f t="shared" si="4"/>
        <v>s.</v>
      </c>
      <c r="N23" s="26">
        <f t="shared" si="4"/>
        <v>1</v>
      </c>
      <c r="O23" s="26"/>
      <c r="P23" s="26">
        <f t="shared" si="5"/>
      </c>
      <c r="Q23" s="26"/>
      <c r="R23" s="30"/>
      <c r="S23" s="28" t="str">
        <f t="shared" si="6"/>
        <v>s.</v>
      </c>
      <c r="T23" s="26">
        <f t="shared" si="6"/>
        <v>1</v>
      </c>
      <c r="U23" s="26"/>
      <c r="V23" s="26">
        <f t="shared" si="7"/>
      </c>
      <c r="W23" s="26"/>
      <c r="X23" s="29"/>
      <c r="Y23" s="28" t="str">
        <f t="shared" si="8"/>
        <v>s.</v>
      </c>
      <c r="Z23" s="40">
        <f t="shared" si="8"/>
        <v>1</v>
      </c>
      <c r="AA23" s="26"/>
      <c r="AB23" s="26">
        <f t="shared" si="9"/>
      </c>
      <c r="AC23" s="5"/>
      <c r="AD23" s="31"/>
      <c r="AE23">
        <f ca="1" t="shared" si="10"/>
        <v>0.12772062168626253</v>
      </c>
      <c r="AF23">
        <f ca="1" t="shared" si="10"/>
        <v>0.7452481331848584</v>
      </c>
      <c r="AH23">
        <f ca="1" t="shared" si="11"/>
        <v>1</v>
      </c>
      <c r="AI23">
        <f t="shared" si="12"/>
        <v>2</v>
      </c>
    </row>
    <row r="24" spans="1:35" ht="24.75" customHeight="1">
      <c r="A24" s="10" t="s">
        <v>19</v>
      </c>
      <c r="B24" s="40">
        <f t="shared" si="0"/>
        <v>14</v>
      </c>
      <c r="C24" s="37"/>
      <c r="D24" s="40">
        <f t="shared" si="1"/>
      </c>
      <c r="E24" s="26"/>
      <c r="F24" s="34"/>
      <c r="G24" s="27" t="str">
        <f t="shared" si="2"/>
        <v>t.</v>
      </c>
      <c r="H24" s="26">
        <f t="shared" si="2"/>
        <v>14</v>
      </c>
      <c r="I24" s="26"/>
      <c r="J24" s="26">
        <f t="shared" si="3"/>
      </c>
      <c r="K24" s="26"/>
      <c r="L24" s="29"/>
      <c r="M24" s="28" t="str">
        <f t="shared" si="4"/>
        <v>t.</v>
      </c>
      <c r="N24" s="26">
        <f t="shared" si="4"/>
        <v>14</v>
      </c>
      <c r="O24" s="26"/>
      <c r="P24" s="26">
        <f t="shared" si="5"/>
      </c>
      <c r="Q24" s="26"/>
      <c r="R24" s="30"/>
      <c r="S24" s="28" t="str">
        <f t="shared" si="6"/>
        <v>t.</v>
      </c>
      <c r="T24" s="26">
        <f t="shared" si="6"/>
        <v>14</v>
      </c>
      <c r="U24" s="26"/>
      <c r="V24" s="26">
        <f t="shared" si="7"/>
      </c>
      <c r="W24" s="26"/>
      <c r="X24" s="29"/>
      <c r="Y24" s="28" t="str">
        <f t="shared" si="8"/>
        <v>t.</v>
      </c>
      <c r="Z24" s="40">
        <f t="shared" si="8"/>
        <v>14</v>
      </c>
      <c r="AA24" s="26"/>
      <c r="AB24" s="26">
        <f t="shared" si="9"/>
      </c>
      <c r="AC24" s="5"/>
      <c r="AD24" s="31"/>
      <c r="AE24">
        <f ca="1" t="shared" si="10"/>
        <v>0.6987266517509187</v>
      </c>
      <c r="AF24">
        <f ca="1" t="shared" si="10"/>
        <v>0.9972875552874794</v>
      </c>
      <c r="AH24">
        <f ca="1" t="shared" si="11"/>
        <v>14</v>
      </c>
      <c r="AI24">
        <f t="shared" si="12"/>
        <v>15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70" zoomScaleNormal="70" zoomScalePageLayoutView="0" workbookViewId="0" topLeftCell="A1">
      <selection activeCell="D20" sqref="D20"/>
    </sheetView>
  </sheetViews>
  <sheetFormatPr defaultColWidth="9.140625" defaultRowHeight="15"/>
  <cols>
    <col min="1" max="1" width="4.421875" style="64" customWidth="1"/>
    <col min="2" max="2" width="10.57421875" style="64" customWidth="1"/>
    <col min="3" max="3" width="21.00390625" style="64" customWidth="1"/>
    <col min="4" max="4" width="4.421875" style="64" customWidth="1"/>
    <col min="5" max="5" width="10.57421875" style="64" customWidth="1"/>
    <col min="6" max="6" width="21.00390625" style="64" customWidth="1"/>
    <col min="7" max="7" width="4.421875" style="64" customWidth="1"/>
    <col min="8" max="8" width="10.57421875" style="64" customWidth="1"/>
    <col min="9" max="9" width="21.00390625" style="64" customWidth="1"/>
    <col min="10" max="10" width="4.421875" style="64" customWidth="1"/>
    <col min="11" max="11" width="10.57421875" style="64" customWidth="1"/>
    <col min="12" max="12" width="21.00390625" style="64" customWidth="1"/>
    <col min="13" max="13" width="4.421875" style="64" customWidth="1"/>
    <col min="14" max="16" width="0" style="63" hidden="1" customWidth="1"/>
    <col min="17" max="16384" width="9.140625" style="63" customWidth="1"/>
  </cols>
  <sheetData>
    <row r="1" spans="1:13" s="51" customFormat="1" ht="12.75">
      <c r="A1" s="48" t="s">
        <v>30</v>
      </c>
      <c r="B1" s="48"/>
      <c r="C1" s="48"/>
      <c r="D1" s="48" t="s">
        <v>30</v>
      </c>
      <c r="E1" s="48"/>
      <c r="F1" s="48"/>
      <c r="G1" s="48" t="s">
        <v>30</v>
      </c>
      <c r="H1" s="48"/>
      <c r="I1" s="48"/>
      <c r="J1" s="48" t="s">
        <v>30</v>
      </c>
      <c r="K1" s="48"/>
      <c r="L1" s="48"/>
      <c r="M1" s="48"/>
    </row>
    <row r="2" spans="1:13" s="56" customFormat="1" ht="23.25" customHeight="1">
      <c r="A2" s="53" t="s">
        <v>32</v>
      </c>
      <c r="B2" s="53"/>
      <c r="C2" s="53"/>
      <c r="D2" s="53" t="s">
        <v>32</v>
      </c>
      <c r="E2" s="53"/>
      <c r="F2" s="53"/>
      <c r="G2" s="53" t="s">
        <v>32</v>
      </c>
      <c r="H2" s="53"/>
      <c r="I2" s="53"/>
      <c r="J2" s="53" t="s">
        <v>32</v>
      </c>
      <c r="K2" s="53"/>
      <c r="L2" s="53"/>
      <c r="M2" s="52"/>
    </row>
    <row r="3" spans="1:13" s="56" customFormat="1" ht="23.25" customHeight="1">
      <c r="A3" s="53" t="s">
        <v>71</v>
      </c>
      <c r="B3" s="53"/>
      <c r="C3" s="53"/>
      <c r="D3" s="53" t="s">
        <v>71</v>
      </c>
      <c r="E3" s="53"/>
      <c r="F3" s="53"/>
      <c r="G3" s="53" t="s">
        <v>71</v>
      </c>
      <c r="H3" s="53"/>
      <c r="I3" s="53"/>
      <c r="J3" s="53" t="s">
        <v>71</v>
      </c>
      <c r="K3" s="53"/>
      <c r="L3" s="53"/>
      <c r="M3" s="52"/>
    </row>
    <row r="4" spans="1:16" ht="17.25" customHeight="1">
      <c r="A4" s="59" t="s">
        <v>0</v>
      </c>
      <c r="B4" s="67">
        <f aca="true" ca="1" t="shared" si="0" ref="B4:B33">IF(RAND()&gt;0.5,VLOOKUP(RANDBETWEEN(1,20),$N$4:$O$23,2),VLOOKUP(RANDBETWEEN(1,20),$N$4:$P$23,3))</f>
        <v>20</v>
      </c>
      <c r="C4" s="68" t="str">
        <f>"=___________________"</f>
        <v>=___________________</v>
      </c>
      <c r="D4" s="59" t="s">
        <v>0</v>
      </c>
      <c r="E4" s="67">
        <f>B4</f>
        <v>20</v>
      </c>
      <c r="F4" s="68" t="str">
        <f>"=___________________"</f>
        <v>=___________________</v>
      </c>
      <c r="G4" s="59" t="s">
        <v>0</v>
      </c>
      <c r="H4" s="67">
        <f>E4</f>
        <v>20</v>
      </c>
      <c r="I4" s="68" t="str">
        <f>"=___________________"</f>
        <v>=___________________</v>
      </c>
      <c r="J4" s="59" t="s">
        <v>0</v>
      </c>
      <c r="K4" s="67">
        <f>H4</f>
        <v>20</v>
      </c>
      <c r="L4" s="68" t="str">
        <f>"=___________________"</f>
        <v>=___________________</v>
      </c>
      <c r="M4" s="59"/>
      <c r="N4" s="63">
        <v>1</v>
      </c>
      <c r="O4" s="63" t="s">
        <v>34</v>
      </c>
      <c r="P4" s="63">
        <v>1</v>
      </c>
    </row>
    <row r="5" spans="1:16" ht="17.25" customHeight="1">
      <c r="A5" s="59" t="s">
        <v>1</v>
      </c>
      <c r="B5" s="67">
        <f ca="1" t="shared" si="0"/>
        <v>18</v>
      </c>
      <c r="C5" s="68" t="str">
        <f aca="true" t="shared" si="1" ref="C5:C33">"=___________________"</f>
        <v>=___________________</v>
      </c>
      <c r="D5" s="59" t="s">
        <v>1</v>
      </c>
      <c r="E5" s="67">
        <f aca="true" t="shared" si="2" ref="E5:E33">B5</f>
        <v>18</v>
      </c>
      <c r="F5" s="68" t="str">
        <f aca="true" t="shared" si="3" ref="F5:F33">"=___________________"</f>
        <v>=___________________</v>
      </c>
      <c r="G5" s="59" t="s">
        <v>1</v>
      </c>
      <c r="H5" s="67">
        <f aca="true" t="shared" si="4" ref="H5:H33">E5</f>
        <v>18</v>
      </c>
      <c r="I5" s="68" t="str">
        <f aca="true" t="shared" si="5" ref="I5:I33">"=___________________"</f>
        <v>=___________________</v>
      </c>
      <c r="J5" s="59" t="s">
        <v>1</v>
      </c>
      <c r="K5" s="67">
        <f aca="true" t="shared" si="6" ref="K5:K33">H5</f>
        <v>18</v>
      </c>
      <c r="L5" s="68" t="str">
        <f aca="true" t="shared" si="7" ref="L5:L33">"=___________________"</f>
        <v>=___________________</v>
      </c>
      <c r="M5" s="59"/>
      <c r="N5" s="63">
        <v>2</v>
      </c>
      <c r="O5" s="63" t="s">
        <v>35</v>
      </c>
      <c r="P5" s="63">
        <v>2</v>
      </c>
    </row>
    <row r="6" spans="1:16" ht="17.25" customHeight="1">
      <c r="A6" s="59" t="s">
        <v>2</v>
      </c>
      <c r="B6" s="67" t="str">
        <f ca="1" t="shared" si="0"/>
        <v>eleven</v>
      </c>
      <c r="C6" s="68" t="str">
        <f t="shared" si="1"/>
        <v>=___________________</v>
      </c>
      <c r="D6" s="59" t="s">
        <v>2</v>
      </c>
      <c r="E6" s="67" t="str">
        <f t="shared" si="2"/>
        <v>eleven</v>
      </c>
      <c r="F6" s="68" t="str">
        <f t="shared" si="3"/>
        <v>=___________________</v>
      </c>
      <c r="G6" s="59" t="s">
        <v>2</v>
      </c>
      <c r="H6" s="67" t="str">
        <f t="shared" si="4"/>
        <v>eleven</v>
      </c>
      <c r="I6" s="68" t="str">
        <f t="shared" si="5"/>
        <v>=___________________</v>
      </c>
      <c r="J6" s="59" t="s">
        <v>2</v>
      </c>
      <c r="K6" s="67" t="str">
        <f t="shared" si="6"/>
        <v>eleven</v>
      </c>
      <c r="L6" s="68" t="str">
        <f t="shared" si="7"/>
        <v>=___________________</v>
      </c>
      <c r="M6" s="59"/>
      <c r="N6" s="63">
        <v>3</v>
      </c>
      <c r="O6" s="63" t="s">
        <v>36</v>
      </c>
      <c r="P6" s="63">
        <v>3</v>
      </c>
    </row>
    <row r="7" spans="1:16" ht="17.25" customHeight="1">
      <c r="A7" s="59" t="s">
        <v>3</v>
      </c>
      <c r="B7" s="67">
        <f ca="1" t="shared" si="0"/>
        <v>4</v>
      </c>
      <c r="C7" s="68" t="str">
        <f t="shared" si="1"/>
        <v>=___________________</v>
      </c>
      <c r="D7" s="59" t="s">
        <v>3</v>
      </c>
      <c r="E7" s="67">
        <f t="shared" si="2"/>
        <v>4</v>
      </c>
      <c r="F7" s="68" t="str">
        <f t="shared" si="3"/>
        <v>=___________________</v>
      </c>
      <c r="G7" s="59" t="s">
        <v>3</v>
      </c>
      <c r="H7" s="67">
        <f t="shared" si="4"/>
        <v>4</v>
      </c>
      <c r="I7" s="68" t="str">
        <f t="shared" si="5"/>
        <v>=___________________</v>
      </c>
      <c r="J7" s="59" t="s">
        <v>3</v>
      </c>
      <c r="K7" s="67">
        <f t="shared" si="6"/>
        <v>4</v>
      </c>
      <c r="L7" s="68" t="str">
        <f t="shared" si="7"/>
        <v>=___________________</v>
      </c>
      <c r="M7" s="59"/>
      <c r="N7" s="63">
        <v>4</v>
      </c>
      <c r="O7" s="63" t="s">
        <v>37</v>
      </c>
      <c r="P7" s="63">
        <v>4</v>
      </c>
    </row>
    <row r="8" spans="1:16" ht="17.25" customHeight="1">
      <c r="A8" s="59" t="s">
        <v>4</v>
      </c>
      <c r="B8" s="67">
        <f ca="1" t="shared" si="0"/>
        <v>4</v>
      </c>
      <c r="C8" s="68" t="str">
        <f t="shared" si="1"/>
        <v>=___________________</v>
      </c>
      <c r="D8" s="59" t="s">
        <v>4</v>
      </c>
      <c r="E8" s="67">
        <f t="shared" si="2"/>
        <v>4</v>
      </c>
      <c r="F8" s="68" t="str">
        <f t="shared" si="3"/>
        <v>=___________________</v>
      </c>
      <c r="G8" s="59" t="s">
        <v>4</v>
      </c>
      <c r="H8" s="67">
        <f t="shared" si="4"/>
        <v>4</v>
      </c>
      <c r="I8" s="68" t="str">
        <f t="shared" si="5"/>
        <v>=___________________</v>
      </c>
      <c r="J8" s="59" t="s">
        <v>4</v>
      </c>
      <c r="K8" s="67">
        <f t="shared" si="6"/>
        <v>4</v>
      </c>
      <c r="L8" s="68" t="str">
        <f t="shared" si="7"/>
        <v>=___________________</v>
      </c>
      <c r="M8" s="59"/>
      <c r="N8" s="63">
        <v>5</v>
      </c>
      <c r="O8" s="63" t="s">
        <v>38</v>
      </c>
      <c r="P8" s="63">
        <v>5</v>
      </c>
    </row>
    <row r="9" spans="1:16" ht="17.25" customHeight="1">
      <c r="A9" s="59" t="s">
        <v>5</v>
      </c>
      <c r="B9" s="67" t="str">
        <f ca="1" t="shared" si="0"/>
        <v>thirteen</v>
      </c>
      <c r="C9" s="68" t="str">
        <f t="shared" si="1"/>
        <v>=___________________</v>
      </c>
      <c r="D9" s="59" t="s">
        <v>5</v>
      </c>
      <c r="E9" s="67" t="str">
        <f t="shared" si="2"/>
        <v>thirteen</v>
      </c>
      <c r="F9" s="68" t="str">
        <f t="shared" si="3"/>
        <v>=___________________</v>
      </c>
      <c r="G9" s="59" t="s">
        <v>5</v>
      </c>
      <c r="H9" s="67" t="str">
        <f t="shared" si="4"/>
        <v>thirteen</v>
      </c>
      <c r="I9" s="68" t="str">
        <f t="shared" si="5"/>
        <v>=___________________</v>
      </c>
      <c r="J9" s="59" t="s">
        <v>5</v>
      </c>
      <c r="K9" s="67" t="str">
        <f t="shared" si="6"/>
        <v>thirteen</v>
      </c>
      <c r="L9" s="68" t="str">
        <f t="shared" si="7"/>
        <v>=___________________</v>
      </c>
      <c r="M9" s="59"/>
      <c r="N9" s="63">
        <v>6</v>
      </c>
      <c r="O9" s="63" t="s">
        <v>39</v>
      </c>
      <c r="P9" s="63">
        <v>6</v>
      </c>
    </row>
    <row r="10" spans="1:16" ht="17.25" customHeight="1">
      <c r="A10" s="59" t="s">
        <v>6</v>
      </c>
      <c r="B10" s="67" t="str">
        <f ca="1" t="shared" si="0"/>
        <v>eight</v>
      </c>
      <c r="C10" s="68" t="str">
        <f t="shared" si="1"/>
        <v>=___________________</v>
      </c>
      <c r="D10" s="59" t="s">
        <v>6</v>
      </c>
      <c r="E10" s="67" t="str">
        <f t="shared" si="2"/>
        <v>eight</v>
      </c>
      <c r="F10" s="68" t="str">
        <f t="shared" si="3"/>
        <v>=___________________</v>
      </c>
      <c r="G10" s="59" t="s">
        <v>6</v>
      </c>
      <c r="H10" s="67" t="str">
        <f t="shared" si="4"/>
        <v>eight</v>
      </c>
      <c r="I10" s="68" t="str">
        <f t="shared" si="5"/>
        <v>=___________________</v>
      </c>
      <c r="J10" s="59" t="s">
        <v>6</v>
      </c>
      <c r="K10" s="67" t="str">
        <f t="shared" si="6"/>
        <v>eight</v>
      </c>
      <c r="L10" s="68" t="str">
        <f t="shared" si="7"/>
        <v>=___________________</v>
      </c>
      <c r="M10" s="59"/>
      <c r="N10" s="63">
        <v>7</v>
      </c>
      <c r="O10" s="63" t="s">
        <v>40</v>
      </c>
      <c r="P10" s="63">
        <v>7</v>
      </c>
    </row>
    <row r="11" spans="1:16" ht="17.25" customHeight="1">
      <c r="A11" s="59" t="s">
        <v>7</v>
      </c>
      <c r="B11" s="67" t="str">
        <f ca="1" t="shared" si="0"/>
        <v>eight</v>
      </c>
      <c r="C11" s="68" t="str">
        <f t="shared" si="1"/>
        <v>=___________________</v>
      </c>
      <c r="D11" s="59" t="s">
        <v>7</v>
      </c>
      <c r="E11" s="67" t="str">
        <f t="shared" si="2"/>
        <v>eight</v>
      </c>
      <c r="F11" s="68" t="str">
        <f t="shared" si="3"/>
        <v>=___________________</v>
      </c>
      <c r="G11" s="59" t="s">
        <v>7</v>
      </c>
      <c r="H11" s="67" t="str">
        <f t="shared" si="4"/>
        <v>eight</v>
      </c>
      <c r="I11" s="68" t="str">
        <f t="shared" si="5"/>
        <v>=___________________</v>
      </c>
      <c r="J11" s="59" t="s">
        <v>7</v>
      </c>
      <c r="K11" s="67" t="str">
        <f t="shared" si="6"/>
        <v>eight</v>
      </c>
      <c r="L11" s="68" t="str">
        <f t="shared" si="7"/>
        <v>=___________________</v>
      </c>
      <c r="M11" s="59"/>
      <c r="N11" s="63">
        <v>8</v>
      </c>
      <c r="O11" s="63" t="s">
        <v>41</v>
      </c>
      <c r="P11" s="63">
        <v>8</v>
      </c>
    </row>
    <row r="12" spans="1:16" ht="17.25" customHeight="1">
      <c r="A12" s="59" t="s">
        <v>8</v>
      </c>
      <c r="B12" s="67">
        <f ca="1" t="shared" si="0"/>
        <v>14</v>
      </c>
      <c r="C12" s="68" t="str">
        <f t="shared" si="1"/>
        <v>=___________________</v>
      </c>
      <c r="D12" s="59" t="s">
        <v>8</v>
      </c>
      <c r="E12" s="67">
        <f t="shared" si="2"/>
        <v>14</v>
      </c>
      <c r="F12" s="68" t="str">
        <f t="shared" si="3"/>
        <v>=___________________</v>
      </c>
      <c r="G12" s="59" t="s">
        <v>8</v>
      </c>
      <c r="H12" s="67">
        <f t="shared" si="4"/>
        <v>14</v>
      </c>
      <c r="I12" s="68" t="str">
        <f t="shared" si="5"/>
        <v>=___________________</v>
      </c>
      <c r="J12" s="59" t="s">
        <v>8</v>
      </c>
      <c r="K12" s="67">
        <f t="shared" si="6"/>
        <v>14</v>
      </c>
      <c r="L12" s="68" t="str">
        <f t="shared" si="7"/>
        <v>=___________________</v>
      </c>
      <c r="M12" s="59"/>
      <c r="N12" s="63">
        <v>9</v>
      </c>
      <c r="O12" s="63" t="s">
        <v>42</v>
      </c>
      <c r="P12" s="63">
        <v>9</v>
      </c>
    </row>
    <row r="13" spans="1:16" ht="17.25" customHeight="1">
      <c r="A13" s="59" t="s">
        <v>9</v>
      </c>
      <c r="B13" s="67">
        <f ca="1" t="shared" si="0"/>
        <v>7</v>
      </c>
      <c r="C13" s="68" t="str">
        <f t="shared" si="1"/>
        <v>=___________________</v>
      </c>
      <c r="D13" s="59" t="s">
        <v>9</v>
      </c>
      <c r="E13" s="67">
        <f t="shared" si="2"/>
        <v>7</v>
      </c>
      <c r="F13" s="68" t="str">
        <f t="shared" si="3"/>
        <v>=___________________</v>
      </c>
      <c r="G13" s="59" t="s">
        <v>9</v>
      </c>
      <c r="H13" s="67">
        <f t="shared" si="4"/>
        <v>7</v>
      </c>
      <c r="I13" s="68" t="str">
        <f t="shared" si="5"/>
        <v>=___________________</v>
      </c>
      <c r="J13" s="59" t="s">
        <v>9</v>
      </c>
      <c r="K13" s="67">
        <f t="shared" si="6"/>
        <v>7</v>
      </c>
      <c r="L13" s="68" t="str">
        <f t="shared" si="7"/>
        <v>=___________________</v>
      </c>
      <c r="M13" s="59"/>
      <c r="N13" s="63">
        <v>10</v>
      </c>
      <c r="O13" s="63" t="s">
        <v>43</v>
      </c>
      <c r="P13" s="63">
        <v>10</v>
      </c>
    </row>
    <row r="14" spans="1:16" ht="17.25" customHeight="1">
      <c r="A14" s="59" t="s">
        <v>10</v>
      </c>
      <c r="B14" s="67">
        <f ca="1" t="shared" si="0"/>
        <v>14</v>
      </c>
      <c r="C14" s="68" t="str">
        <f t="shared" si="1"/>
        <v>=___________________</v>
      </c>
      <c r="D14" s="59" t="s">
        <v>10</v>
      </c>
      <c r="E14" s="67">
        <f t="shared" si="2"/>
        <v>14</v>
      </c>
      <c r="F14" s="68" t="str">
        <f t="shared" si="3"/>
        <v>=___________________</v>
      </c>
      <c r="G14" s="59" t="s">
        <v>10</v>
      </c>
      <c r="H14" s="67">
        <f t="shared" si="4"/>
        <v>14</v>
      </c>
      <c r="I14" s="68" t="str">
        <f t="shared" si="5"/>
        <v>=___________________</v>
      </c>
      <c r="J14" s="59" t="s">
        <v>10</v>
      </c>
      <c r="K14" s="67">
        <f t="shared" si="6"/>
        <v>14</v>
      </c>
      <c r="L14" s="68" t="str">
        <f t="shared" si="7"/>
        <v>=___________________</v>
      </c>
      <c r="M14" s="59"/>
      <c r="N14" s="63">
        <v>11</v>
      </c>
      <c r="O14" s="63" t="s">
        <v>56</v>
      </c>
      <c r="P14" s="63">
        <v>11</v>
      </c>
    </row>
    <row r="15" spans="1:16" ht="17.25" customHeight="1">
      <c r="A15" s="59" t="s">
        <v>11</v>
      </c>
      <c r="B15" s="67">
        <f ca="1" t="shared" si="0"/>
        <v>9</v>
      </c>
      <c r="C15" s="68" t="str">
        <f t="shared" si="1"/>
        <v>=___________________</v>
      </c>
      <c r="D15" s="59" t="s">
        <v>11</v>
      </c>
      <c r="E15" s="67">
        <f t="shared" si="2"/>
        <v>9</v>
      </c>
      <c r="F15" s="68" t="str">
        <f t="shared" si="3"/>
        <v>=___________________</v>
      </c>
      <c r="G15" s="59" t="s">
        <v>11</v>
      </c>
      <c r="H15" s="67">
        <f t="shared" si="4"/>
        <v>9</v>
      </c>
      <c r="I15" s="68" t="str">
        <f t="shared" si="5"/>
        <v>=___________________</v>
      </c>
      <c r="J15" s="59" t="s">
        <v>11</v>
      </c>
      <c r="K15" s="67">
        <f t="shared" si="6"/>
        <v>9</v>
      </c>
      <c r="L15" s="68" t="str">
        <f t="shared" si="7"/>
        <v>=___________________</v>
      </c>
      <c r="M15" s="59"/>
      <c r="N15" s="63">
        <v>12</v>
      </c>
      <c r="O15" s="63" t="s">
        <v>57</v>
      </c>
      <c r="P15" s="63">
        <v>12</v>
      </c>
    </row>
    <row r="16" spans="1:16" ht="17.25" customHeight="1">
      <c r="A16" s="59" t="s">
        <v>12</v>
      </c>
      <c r="B16" s="67" t="str">
        <f ca="1" t="shared" si="0"/>
        <v>one</v>
      </c>
      <c r="C16" s="68" t="str">
        <f t="shared" si="1"/>
        <v>=___________________</v>
      </c>
      <c r="D16" s="59" t="s">
        <v>12</v>
      </c>
      <c r="E16" s="67" t="str">
        <f t="shared" si="2"/>
        <v>one</v>
      </c>
      <c r="F16" s="68" t="str">
        <f t="shared" si="3"/>
        <v>=___________________</v>
      </c>
      <c r="G16" s="59" t="s">
        <v>12</v>
      </c>
      <c r="H16" s="67" t="str">
        <f t="shared" si="4"/>
        <v>one</v>
      </c>
      <c r="I16" s="68" t="str">
        <f t="shared" si="5"/>
        <v>=___________________</v>
      </c>
      <c r="J16" s="59" t="s">
        <v>12</v>
      </c>
      <c r="K16" s="67" t="str">
        <f t="shared" si="6"/>
        <v>one</v>
      </c>
      <c r="L16" s="68" t="str">
        <f t="shared" si="7"/>
        <v>=___________________</v>
      </c>
      <c r="M16" s="59"/>
      <c r="N16" s="63">
        <v>13</v>
      </c>
      <c r="O16" s="63" t="s">
        <v>58</v>
      </c>
      <c r="P16" s="63">
        <v>13</v>
      </c>
    </row>
    <row r="17" spans="1:16" ht="17.25" customHeight="1">
      <c r="A17" s="59" t="s">
        <v>13</v>
      </c>
      <c r="B17" s="67">
        <f ca="1" t="shared" si="0"/>
        <v>14</v>
      </c>
      <c r="C17" s="68" t="str">
        <f t="shared" si="1"/>
        <v>=___________________</v>
      </c>
      <c r="D17" s="59" t="s">
        <v>13</v>
      </c>
      <c r="E17" s="67">
        <f t="shared" si="2"/>
        <v>14</v>
      </c>
      <c r="F17" s="68" t="str">
        <f t="shared" si="3"/>
        <v>=___________________</v>
      </c>
      <c r="G17" s="59" t="s">
        <v>13</v>
      </c>
      <c r="H17" s="67">
        <f t="shared" si="4"/>
        <v>14</v>
      </c>
      <c r="I17" s="68" t="str">
        <f t="shared" si="5"/>
        <v>=___________________</v>
      </c>
      <c r="J17" s="59" t="s">
        <v>13</v>
      </c>
      <c r="K17" s="67">
        <f t="shared" si="6"/>
        <v>14</v>
      </c>
      <c r="L17" s="68" t="str">
        <f t="shared" si="7"/>
        <v>=___________________</v>
      </c>
      <c r="M17" s="59"/>
      <c r="N17" s="63">
        <v>14</v>
      </c>
      <c r="O17" s="63" t="s">
        <v>59</v>
      </c>
      <c r="P17" s="63">
        <v>14</v>
      </c>
    </row>
    <row r="18" spans="1:16" ht="17.25" customHeight="1">
      <c r="A18" s="59" t="s">
        <v>14</v>
      </c>
      <c r="B18" s="67" t="str">
        <f ca="1" t="shared" si="0"/>
        <v>eight</v>
      </c>
      <c r="C18" s="68" t="str">
        <f t="shared" si="1"/>
        <v>=___________________</v>
      </c>
      <c r="D18" s="59" t="s">
        <v>14</v>
      </c>
      <c r="E18" s="67" t="str">
        <f t="shared" si="2"/>
        <v>eight</v>
      </c>
      <c r="F18" s="68" t="str">
        <f t="shared" si="3"/>
        <v>=___________________</v>
      </c>
      <c r="G18" s="59" t="s">
        <v>14</v>
      </c>
      <c r="H18" s="67" t="str">
        <f t="shared" si="4"/>
        <v>eight</v>
      </c>
      <c r="I18" s="68" t="str">
        <f t="shared" si="5"/>
        <v>=___________________</v>
      </c>
      <c r="J18" s="59" t="s">
        <v>14</v>
      </c>
      <c r="K18" s="67" t="str">
        <f t="shared" si="6"/>
        <v>eight</v>
      </c>
      <c r="L18" s="68" t="str">
        <f t="shared" si="7"/>
        <v>=___________________</v>
      </c>
      <c r="M18" s="59"/>
      <c r="N18" s="63">
        <v>15</v>
      </c>
      <c r="O18" s="63" t="s">
        <v>60</v>
      </c>
      <c r="P18" s="63">
        <v>15</v>
      </c>
    </row>
    <row r="19" spans="1:16" ht="17.25" customHeight="1">
      <c r="A19" s="59" t="s">
        <v>15</v>
      </c>
      <c r="B19" s="67">
        <f ca="1" t="shared" si="0"/>
        <v>16</v>
      </c>
      <c r="C19" s="68" t="str">
        <f t="shared" si="1"/>
        <v>=___________________</v>
      </c>
      <c r="D19" s="59" t="s">
        <v>15</v>
      </c>
      <c r="E19" s="67">
        <f t="shared" si="2"/>
        <v>16</v>
      </c>
      <c r="F19" s="68" t="str">
        <f t="shared" si="3"/>
        <v>=___________________</v>
      </c>
      <c r="G19" s="59" t="s">
        <v>15</v>
      </c>
      <c r="H19" s="67">
        <f t="shared" si="4"/>
        <v>16</v>
      </c>
      <c r="I19" s="68" t="str">
        <f t="shared" si="5"/>
        <v>=___________________</v>
      </c>
      <c r="J19" s="59" t="s">
        <v>15</v>
      </c>
      <c r="K19" s="67">
        <f t="shared" si="6"/>
        <v>16</v>
      </c>
      <c r="L19" s="68" t="str">
        <f t="shared" si="7"/>
        <v>=___________________</v>
      </c>
      <c r="M19" s="59"/>
      <c r="N19" s="63">
        <v>16</v>
      </c>
      <c r="O19" s="63" t="s">
        <v>61</v>
      </c>
      <c r="P19" s="63">
        <v>16</v>
      </c>
    </row>
    <row r="20" spans="1:16" ht="17.25" customHeight="1">
      <c r="A20" s="59" t="s">
        <v>16</v>
      </c>
      <c r="B20" s="67">
        <f ca="1" t="shared" si="0"/>
        <v>16</v>
      </c>
      <c r="C20" s="68" t="str">
        <f t="shared" si="1"/>
        <v>=___________________</v>
      </c>
      <c r="D20" s="59" t="s">
        <v>16</v>
      </c>
      <c r="E20" s="67">
        <f t="shared" si="2"/>
        <v>16</v>
      </c>
      <c r="F20" s="68" t="str">
        <f t="shared" si="3"/>
        <v>=___________________</v>
      </c>
      <c r="G20" s="59" t="s">
        <v>16</v>
      </c>
      <c r="H20" s="67">
        <f t="shared" si="4"/>
        <v>16</v>
      </c>
      <c r="I20" s="68" t="str">
        <f t="shared" si="5"/>
        <v>=___________________</v>
      </c>
      <c r="J20" s="59" t="s">
        <v>16</v>
      </c>
      <c r="K20" s="67">
        <f t="shared" si="6"/>
        <v>16</v>
      </c>
      <c r="L20" s="68" t="str">
        <f t="shared" si="7"/>
        <v>=___________________</v>
      </c>
      <c r="M20" s="59"/>
      <c r="N20" s="63">
        <v>17</v>
      </c>
      <c r="O20" s="63" t="s">
        <v>62</v>
      </c>
      <c r="P20" s="63">
        <v>17</v>
      </c>
    </row>
    <row r="21" spans="1:16" ht="17.25" customHeight="1">
      <c r="A21" s="59" t="s">
        <v>17</v>
      </c>
      <c r="B21" s="67" t="str">
        <f ca="1" t="shared" si="0"/>
        <v>eight</v>
      </c>
      <c r="C21" s="68" t="str">
        <f t="shared" si="1"/>
        <v>=___________________</v>
      </c>
      <c r="D21" s="59" t="s">
        <v>17</v>
      </c>
      <c r="E21" s="67" t="str">
        <f t="shared" si="2"/>
        <v>eight</v>
      </c>
      <c r="F21" s="68" t="str">
        <f t="shared" si="3"/>
        <v>=___________________</v>
      </c>
      <c r="G21" s="59" t="s">
        <v>17</v>
      </c>
      <c r="H21" s="67" t="str">
        <f t="shared" si="4"/>
        <v>eight</v>
      </c>
      <c r="I21" s="68" t="str">
        <f t="shared" si="5"/>
        <v>=___________________</v>
      </c>
      <c r="J21" s="59" t="s">
        <v>17</v>
      </c>
      <c r="K21" s="67" t="str">
        <f t="shared" si="6"/>
        <v>eight</v>
      </c>
      <c r="L21" s="68" t="str">
        <f t="shared" si="7"/>
        <v>=___________________</v>
      </c>
      <c r="M21" s="59"/>
      <c r="N21" s="63">
        <v>18</v>
      </c>
      <c r="O21" s="63" t="s">
        <v>63</v>
      </c>
      <c r="P21" s="63">
        <v>18</v>
      </c>
    </row>
    <row r="22" spans="1:16" ht="17.25" customHeight="1">
      <c r="A22" s="59" t="s">
        <v>18</v>
      </c>
      <c r="B22" s="67" t="str">
        <f ca="1" t="shared" si="0"/>
        <v>twenty</v>
      </c>
      <c r="C22" s="68" t="str">
        <f t="shared" si="1"/>
        <v>=___________________</v>
      </c>
      <c r="D22" s="59" t="s">
        <v>18</v>
      </c>
      <c r="E22" s="67" t="str">
        <f t="shared" si="2"/>
        <v>twenty</v>
      </c>
      <c r="F22" s="68" t="str">
        <f t="shared" si="3"/>
        <v>=___________________</v>
      </c>
      <c r="G22" s="59" t="s">
        <v>18</v>
      </c>
      <c r="H22" s="67" t="str">
        <f t="shared" si="4"/>
        <v>twenty</v>
      </c>
      <c r="I22" s="68" t="str">
        <f t="shared" si="5"/>
        <v>=___________________</v>
      </c>
      <c r="J22" s="59" t="s">
        <v>18</v>
      </c>
      <c r="K22" s="67" t="str">
        <f t="shared" si="6"/>
        <v>twenty</v>
      </c>
      <c r="L22" s="68" t="str">
        <f t="shared" si="7"/>
        <v>=___________________</v>
      </c>
      <c r="M22" s="59"/>
      <c r="N22" s="63">
        <v>19</v>
      </c>
      <c r="O22" s="63" t="s">
        <v>64</v>
      </c>
      <c r="P22" s="63">
        <v>19</v>
      </c>
    </row>
    <row r="23" spans="1:16" ht="17.25" customHeight="1">
      <c r="A23" s="59" t="s">
        <v>19</v>
      </c>
      <c r="B23" s="67" t="str">
        <f ca="1" t="shared" si="0"/>
        <v>eighteen</v>
      </c>
      <c r="C23" s="68" t="str">
        <f t="shared" si="1"/>
        <v>=___________________</v>
      </c>
      <c r="D23" s="59" t="s">
        <v>19</v>
      </c>
      <c r="E23" s="67" t="str">
        <f t="shared" si="2"/>
        <v>eighteen</v>
      </c>
      <c r="F23" s="68" t="str">
        <f t="shared" si="3"/>
        <v>=___________________</v>
      </c>
      <c r="G23" s="59" t="s">
        <v>19</v>
      </c>
      <c r="H23" s="67" t="str">
        <f t="shared" si="4"/>
        <v>eighteen</v>
      </c>
      <c r="I23" s="68" t="str">
        <f t="shared" si="5"/>
        <v>=___________________</v>
      </c>
      <c r="J23" s="59" t="s">
        <v>19</v>
      </c>
      <c r="K23" s="67" t="str">
        <f t="shared" si="6"/>
        <v>eighteen</v>
      </c>
      <c r="L23" s="68" t="str">
        <f t="shared" si="7"/>
        <v>=___________________</v>
      </c>
      <c r="M23" s="59"/>
      <c r="N23" s="63">
        <v>20</v>
      </c>
      <c r="O23" s="63" t="s">
        <v>47</v>
      </c>
      <c r="P23" s="63">
        <v>20</v>
      </c>
    </row>
    <row r="24" spans="1:13" ht="17.25" customHeight="1">
      <c r="A24" s="59" t="s">
        <v>20</v>
      </c>
      <c r="B24" s="67" t="str">
        <f ca="1" t="shared" si="0"/>
        <v>nineteen</v>
      </c>
      <c r="C24" s="68" t="str">
        <f t="shared" si="1"/>
        <v>=___________________</v>
      </c>
      <c r="D24" s="59" t="s">
        <v>20</v>
      </c>
      <c r="E24" s="67" t="str">
        <f t="shared" si="2"/>
        <v>nineteen</v>
      </c>
      <c r="F24" s="68" t="str">
        <f t="shared" si="3"/>
        <v>=___________________</v>
      </c>
      <c r="G24" s="59" t="s">
        <v>20</v>
      </c>
      <c r="H24" s="67" t="str">
        <f t="shared" si="4"/>
        <v>nineteen</v>
      </c>
      <c r="I24" s="68" t="str">
        <f t="shared" si="5"/>
        <v>=___________________</v>
      </c>
      <c r="J24" s="59" t="s">
        <v>20</v>
      </c>
      <c r="K24" s="67" t="str">
        <f t="shared" si="6"/>
        <v>nineteen</v>
      </c>
      <c r="L24" s="68" t="str">
        <f t="shared" si="7"/>
        <v>=___________________</v>
      </c>
      <c r="M24" s="59"/>
    </row>
    <row r="25" spans="1:13" ht="17.25" customHeight="1">
      <c r="A25" s="59" t="s">
        <v>21</v>
      </c>
      <c r="B25" s="67" t="str">
        <f ca="1" t="shared" si="0"/>
        <v>ten</v>
      </c>
      <c r="C25" s="68" t="str">
        <f t="shared" si="1"/>
        <v>=___________________</v>
      </c>
      <c r="D25" s="59" t="s">
        <v>21</v>
      </c>
      <c r="E25" s="67" t="str">
        <f t="shared" si="2"/>
        <v>ten</v>
      </c>
      <c r="F25" s="68" t="str">
        <f t="shared" si="3"/>
        <v>=___________________</v>
      </c>
      <c r="G25" s="59" t="s">
        <v>21</v>
      </c>
      <c r="H25" s="67" t="str">
        <f t="shared" si="4"/>
        <v>ten</v>
      </c>
      <c r="I25" s="68" t="str">
        <f t="shared" si="5"/>
        <v>=___________________</v>
      </c>
      <c r="J25" s="59" t="s">
        <v>21</v>
      </c>
      <c r="K25" s="67" t="str">
        <f t="shared" si="6"/>
        <v>ten</v>
      </c>
      <c r="L25" s="68" t="str">
        <f t="shared" si="7"/>
        <v>=___________________</v>
      </c>
      <c r="M25" s="59"/>
    </row>
    <row r="26" spans="1:13" ht="17.25" customHeight="1">
      <c r="A26" s="59" t="s">
        <v>22</v>
      </c>
      <c r="B26" s="67" t="str">
        <f ca="1" t="shared" si="0"/>
        <v>five</v>
      </c>
      <c r="C26" s="68" t="str">
        <f t="shared" si="1"/>
        <v>=___________________</v>
      </c>
      <c r="D26" s="59" t="s">
        <v>22</v>
      </c>
      <c r="E26" s="67" t="str">
        <f t="shared" si="2"/>
        <v>five</v>
      </c>
      <c r="F26" s="68" t="str">
        <f t="shared" si="3"/>
        <v>=___________________</v>
      </c>
      <c r="G26" s="59" t="s">
        <v>22</v>
      </c>
      <c r="H26" s="67" t="str">
        <f t="shared" si="4"/>
        <v>five</v>
      </c>
      <c r="I26" s="68" t="str">
        <f t="shared" si="5"/>
        <v>=___________________</v>
      </c>
      <c r="J26" s="59" t="s">
        <v>22</v>
      </c>
      <c r="K26" s="67" t="str">
        <f t="shared" si="6"/>
        <v>five</v>
      </c>
      <c r="L26" s="68" t="str">
        <f t="shared" si="7"/>
        <v>=___________________</v>
      </c>
      <c r="M26" s="59"/>
    </row>
    <row r="27" spans="1:13" ht="17.25" customHeight="1">
      <c r="A27" s="59" t="s">
        <v>23</v>
      </c>
      <c r="B27" s="67">
        <f ca="1" t="shared" si="0"/>
        <v>16</v>
      </c>
      <c r="C27" s="68" t="str">
        <f t="shared" si="1"/>
        <v>=___________________</v>
      </c>
      <c r="D27" s="59" t="s">
        <v>23</v>
      </c>
      <c r="E27" s="67">
        <f t="shared" si="2"/>
        <v>16</v>
      </c>
      <c r="F27" s="68" t="str">
        <f t="shared" si="3"/>
        <v>=___________________</v>
      </c>
      <c r="G27" s="59" t="s">
        <v>23</v>
      </c>
      <c r="H27" s="67">
        <f t="shared" si="4"/>
        <v>16</v>
      </c>
      <c r="I27" s="68" t="str">
        <f t="shared" si="5"/>
        <v>=___________________</v>
      </c>
      <c r="J27" s="59" t="s">
        <v>23</v>
      </c>
      <c r="K27" s="67">
        <f t="shared" si="6"/>
        <v>16</v>
      </c>
      <c r="L27" s="68" t="str">
        <f t="shared" si="7"/>
        <v>=___________________</v>
      </c>
      <c r="M27" s="59"/>
    </row>
    <row r="28" spans="1:13" ht="17.25" customHeight="1">
      <c r="A28" s="59" t="s">
        <v>24</v>
      </c>
      <c r="B28" s="67">
        <f ca="1" t="shared" si="0"/>
        <v>11</v>
      </c>
      <c r="C28" s="68" t="str">
        <f t="shared" si="1"/>
        <v>=___________________</v>
      </c>
      <c r="D28" s="59" t="s">
        <v>24</v>
      </c>
      <c r="E28" s="67">
        <f t="shared" si="2"/>
        <v>11</v>
      </c>
      <c r="F28" s="68" t="str">
        <f t="shared" si="3"/>
        <v>=___________________</v>
      </c>
      <c r="G28" s="59" t="s">
        <v>24</v>
      </c>
      <c r="H28" s="67">
        <f t="shared" si="4"/>
        <v>11</v>
      </c>
      <c r="I28" s="68" t="str">
        <f t="shared" si="5"/>
        <v>=___________________</v>
      </c>
      <c r="J28" s="59" t="s">
        <v>24</v>
      </c>
      <c r="K28" s="67">
        <f t="shared" si="6"/>
        <v>11</v>
      </c>
      <c r="L28" s="68" t="str">
        <f t="shared" si="7"/>
        <v>=___________________</v>
      </c>
      <c r="M28" s="59"/>
    </row>
    <row r="29" spans="1:13" ht="17.25" customHeight="1">
      <c r="A29" s="59" t="s">
        <v>25</v>
      </c>
      <c r="B29" s="67" t="str">
        <f ca="1" t="shared" si="0"/>
        <v>fifteen</v>
      </c>
      <c r="C29" s="68" t="str">
        <f t="shared" si="1"/>
        <v>=___________________</v>
      </c>
      <c r="D29" s="59" t="s">
        <v>25</v>
      </c>
      <c r="E29" s="67" t="str">
        <f t="shared" si="2"/>
        <v>fifteen</v>
      </c>
      <c r="F29" s="68" t="str">
        <f t="shared" si="3"/>
        <v>=___________________</v>
      </c>
      <c r="G29" s="59" t="s">
        <v>25</v>
      </c>
      <c r="H29" s="67" t="str">
        <f t="shared" si="4"/>
        <v>fifteen</v>
      </c>
      <c r="I29" s="68" t="str">
        <f t="shared" si="5"/>
        <v>=___________________</v>
      </c>
      <c r="J29" s="59" t="s">
        <v>25</v>
      </c>
      <c r="K29" s="67" t="str">
        <f t="shared" si="6"/>
        <v>fifteen</v>
      </c>
      <c r="L29" s="68" t="str">
        <f t="shared" si="7"/>
        <v>=___________________</v>
      </c>
      <c r="M29" s="59"/>
    </row>
    <row r="30" spans="1:13" ht="17.25" customHeight="1">
      <c r="A30" s="59" t="s">
        <v>26</v>
      </c>
      <c r="B30" s="67">
        <f ca="1" t="shared" si="0"/>
        <v>8</v>
      </c>
      <c r="C30" s="68" t="str">
        <f t="shared" si="1"/>
        <v>=___________________</v>
      </c>
      <c r="D30" s="59" t="s">
        <v>26</v>
      </c>
      <c r="E30" s="67">
        <f t="shared" si="2"/>
        <v>8</v>
      </c>
      <c r="F30" s="68" t="str">
        <f t="shared" si="3"/>
        <v>=___________________</v>
      </c>
      <c r="G30" s="59" t="s">
        <v>26</v>
      </c>
      <c r="H30" s="67">
        <f t="shared" si="4"/>
        <v>8</v>
      </c>
      <c r="I30" s="68" t="str">
        <f t="shared" si="5"/>
        <v>=___________________</v>
      </c>
      <c r="J30" s="59" t="s">
        <v>26</v>
      </c>
      <c r="K30" s="67">
        <f t="shared" si="6"/>
        <v>8</v>
      </c>
      <c r="L30" s="68" t="str">
        <f t="shared" si="7"/>
        <v>=___________________</v>
      </c>
      <c r="M30" s="59"/>
    </row>
    <row r="31" spans="1:13" ht="17.25" customHeight="1">
      <c r="A31" s="59" t="s">
        <v>27</v>
      </c>
      <c r="B31" s="67">
        <f ca="1" t="shared" si="0"/>
        <v>16</v>
      </c>
      <c r="C31" s="68" t="str">
        <f t="shared" si="1"/>
        <v>=___________________</v>
      </c>
      <c r="D31" s="59" t="s">
        <v>27</v>
      </c>
      <c r="E31" s="67">
        <f t="shared" si="2"/>
        <v>16</v>
      </c>
      <c r="F31" s="68" t="str">
        <f t="shared" si="3"/>
        <v>=___________________</v>
      </c>
      <c r="G31" s="59" t="s">
        <v>27</v>
      </c>
      <c r="H31" s="67">
        <f t="shared" si="4"/>
        <v>16</v>
      </c>
      <c r="I31" s="68" t="str">
        <f t="shared" si="5"/>
        <v>=___________________</v>
      </c>
      <c r="J31" s="59" t="s">
        <v>27</v>
      </c>
      <c r="K31" s="67">
        <f t="shared" si="6"/>
        <v>16</v>
      </c>
      <c r="L31" s="68" t="str">
        <f t="shared" si="7"/>
        <v>=___________________</v>
      </c>
      <c r="M31" s="59"/>
    </row>
    <row r="32" spans="1:13" ht="17.25" customHeight="1">
      <c r="A32" s="59" t="s">
        <v>28</v>
      </c>
      <c r="B32" s="67" t="str">
        <f ca="1" t="shared" si="0"/>
        <v>fourteen</v>
      </c>
      <c r="C32" s="68" t="str">
        <f t="shared" si="1"/>
        <v>=___________________</v>
      </c>
      <c r="D32" s="59" t="s">
        <v>28</v>
      </c>
      <c r="E32" s="67" t="str">
        <f t="shared" si="2"/>
        <v>fourteen</v>
      </c>
      <c r="F32" s="68" t="str">
        <f t="shared" si="3"/>
        <v>=___________________</v>
      </c>
      <c r="G32" s="59" t="s">
        <v>28</v>
      </c>
      <c r="H32" s="67" t="str">
        <f t="shared" si="4"/>
        <v>fourteen</v>
      </c>
      <c r="I32" s="68" t="str">
        <f t="shared" si="5"/>
        <v>=___________________</v>
      </c>
      <c r="J32" s="59" t="s">
        <v>28</v>
      </c>
      <c r="K32" s="67" t="str">
        <f t="shared" si="6"/>
        <v>fourteen</v>
      </c>
      <c r="L32" s="68" t="str">
        <f t="shared" si="7"/>
        <v>=___________________</v>
      </c>
      <c r="M32" s="59"/>
    </row>
    <row r="33" spans="1:13" ht="17.25" customHeight="1">
      <c r="A33" s="59" t="s">
        <v>29</v>
      </c>
      <c r="B33" s="67">
        <f ca="1" t="shared" si="0"/>
        <v>6</v>
      </c>
      <c r="C33" s="68" t="str">
        <f t="shared" si="1"/>
        <v>=___________________</v>
      </c>
      <c r="D33" s="59" t="s">
        <v>29</v>
      </c>
      <c r="E33" s="67">
        <f t="shared" si="2"/>
        <v>6</v>
      </c>
      <c r="F33" s="68" t="str">
        <f t="shared" si="3"/>
        <v>=___________________</v>
      </c>
      <c r="G33" s="59" t="s">
        <v>29</v>
      </c>
      <c r="H33" s="67">
        <f t="shared" si="4"/>
        <v>6</v>
      </c>
      <c r="I33" s="68" t="str">
        <f t="shared" si="5"/>
        <v>=___________________</v>
      </c>
      <c r="J33" s="59" t="s">
        <v>29</v>
      </c>
      <c r="K33" s="67">
        <f t="shared" si="6"/>
        <v>6</v>
      </c>
      <c r="L33" s="68" t="str">
        <f t="shared" si="7"/>
        <v>=___________________</v>
      </c>
      <c r="M33" s="59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F7" sqref="F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6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574218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57421875" style="19" bestFit="1" customWidth="1"/>
    <col min="29" max="30" width="6.57421875" style="19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13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17"/>
      <c r="AD2" s="33"/>
    </row>
    <row r="3" spans="1:30" s="1" customFormat="1" ht="23.25" customHeight="1">
      <c r="A3" s="36" t="s">
        <v>72</v>
      </c>
      <c r="B3" s="8"/>
      <c r="C3" s="8"/>
      <c r="D3" s="8"/>
      <c r="E3" s="8"/>
      <c r="F3" s="9"/>
      <c r="G3" s="7" t="str">
        <f>A3</f>
        <v>Compare TU with &lt;, &gt;, =</v>
      </c>
      <c r="H3" s="22"/>
      <c r="I3" s="22"/>
      <c r="J3" s="22"/>
      <c r="K3" s="22"/>
      <c r="L3" s="6"/>
      <c r="M3" s="23" t="str">
        <f>A3</f>
        <v>Compare TU with &lt;, &gt;, =</v>
      </c>
      <c r="N3" s="24"/>
      <c r="O3" s="24"/>
      <c r="P3" s="24"/>
      <c r="Q3" s="24"/>
      <c r="R3" s="24"/>
      <c r="S3" s="23" t="str">
        <f>A3</f>
        <v>Compare TU with &lt;, &gt;, =</v>
      </c>
      <c r="T3" s="23"/>
      <c r="U3" s="23"/>
      <c r="V3" s="23"/>
      <c r="W3" s="23"/>
      <c r="X3" s="23"/>
      <c r="Y3" s="23" t="str">
        <f>A3</f>
        <v>Compare TU with &lt;, &gt;, =</v>
      </c>
      <c r="Z3" s="16"/>
      <c r="AA3" s="17"/>
      <c r="AB3" s="17"/>
      <c r="AC3" s="17"/>
      <c r="AD3" s="33"/>
    </row>
    <row r="4" spans="1:30" s="1" customFormat="1" ht="13.5" customHeight="1">
      <c r="A4" s="73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17"/>
      <c r="AD4" s="33"/>
    </row>
    <row r="5" spans="1:30" ht="16.5" customHeight="1">
      <c r="A5" s="10" t="s">
        <v>0</v>
      </c>
      <c r="B5" s="40">
        <f ca="1">RANDBETWEEN(10,99)</f>
        <v>22</v>
      </c>
      <c r="C5" s="37"/>
      <c r="D5" s="35">
        <f ca="1">IF(RAND()&lt;0.5,B5+INT(RAND()*10),B5-INT(RAND()*10))</f>
        <v>23</v>
      </c>
      <c r="E5" s="26"/>
      <c r="F5" s="34"/>
      <c r="G5" s="27" t="str">
        <f>A5</f>
        <v>a.</v>
      </c>
      <c r="H5" s="26">
        <f>B5</f>
        <v>22</v>
      </c>
      <c r="I5" s="26"/>
      <c r="J5" s="26">
        <f>D5</f>
        <v>23</v>
      </c>
      <c r="K5" s="26"/>
      <c r="L5" s="29"/>
      <c r="M5" s="28" t="str">
        <f>A5</f>
        <v>a.</v>
      </c>
      <c r="N5" s="26">
        <f>B5</f>
        <v>22</v>
      </c>
      <c r="O5" s="26"/>
      <c r="P5" s="26">
        <f>D5</f>
        <v>23</v>
      </c>
      <c r="Q5" s="26"/>
      <c r="R5" s="30"/>
      <c r="S5" s="28" t="str">
        <f>A5</f>
        <v>a.</v>
      </c>
      <c r="T5" s="26">
        <f>B5</f>
        <v>22</v>
      </c>
      <c r="U5" s="26"/>
      <c r="V5" s="26">
        <f>D5</f>
        <v>23</v>
      </c>
      <c r="W5" s="26"/>
      <c r="X5" s="29"/>
      <c r="Y5" s="28" t="str">
        <f>A5</f>
        <v>a.</v>
      </c>
      <c r="Z5" s="40">
        <f>B5</f>
        <v>22</v>
      </c>
      <c r="AA5" s="26"/>
      <c r="AB5" s="26">
        <f>D5</f>
        <v>23</v>
      </c>
      <c r="AC5" s="5"/>
      <c r="AD5" s="31"/>
    </row>
    <row r="6" spans="1:30" ht="16.5" customHeight="1">
      <c r="A6" s="10" t="s">
        <v>1</v>
      </c>
      <c r="B6" s="40">
        <f aca="true" ca="1" t="shared" si="0" ref="B6:B34">RANDBETWEEN(10,99)</f>
        <v>57</v>
      </c>
      <c r="C6" s="37"/>
      <c r="D6" s="35">
        <f aca="true" ca="1" t="shared" si="1" ref="D6:D34">IF(RAND()&lt;0.5,B6+INT(RAND()*10),B6-INT(RAND()*10))</f>
        <v>51</v>
      </c>
      <c r="E6" s="26"/>
      <c r="F6" s="34"/>
      <c r="G6" s="27" t="str">
        <f aca="true" t="shared" si="2" ref="G6:G34">A6</f>
        <v>b.</v>
      </c>
      <c r="H6" s="26">
        <f aca="true" t="shared" si="3" ref="H6:H34">B6</f>
        <v>57</v>
      </c>
      <c r="I6" s="26"/>
      <c r="J6" s="26">
        <f aca="true" t="shared" si="4" ref="J6:J34">D6</f>
        <v>51</v>
      </c>
      <c r="K6" s="26"/>
      <c r="L6" s="29"/>
      <c r="M6" s="28" t="str">
        <f aca="true" t="shared" si="5" ref="M6:N34">A6</f>
        <v>b.</v>
      </c>
      <c r="N6" s="26">
        <f t="shared" si="5"/>
        <v>57</v>
      </c>
      <c r="O6" s="26"/>
      <c r="P6" s="26">
        <f aca="true" t="shared" si="6" ref="P6:P34">D6</f>
        <v>51</v>
      </c>
      <c r="Q6" s="26"/>
      <c r="R6" s="30"/>
      <c r="S6" s="28" t="str">
        <f aca="true" t="shared" si="7" ref="S6:T34">A6</f>
        <v>b.</v>
      </c>
      <c r="T6" s="26">
        <f t="shared" si="7"/>
        <v>57</v>
      </c>
      <c r="U6" s="26"/>
      <c r="V6" s="26">
        <f aca="true" t="shared" si="8" ref="V6:V34">D6</f>
        <v>51</v>
      </c>
      <c r="W6" s="26"/>
      <c r="X6" s="29"/>
      <c r="Y6" s="28" t="str">
        <f aca="true" t="shared" si="9" ref="Y6:Y34">A6</f>
        <v>b.</v>
      </c>
      <c r="Z6" s="40">
        <f aca="true" t="shared" si="10" ref="Z6:Z34">B6</f>
        <v>57</v>
      </c>
      <c r="AA6" s="26"/>
      <c r="AB6" s="26">
        <f aca="true" t="shared" si="11" ref="AB6:AB34">D6</f>
        <v>51</v>
      </c>
      <c r="AC6" s="5"/>
      <c r="AD6" s="31"/>
    </row>
    <row r="7" spans="1:30" ht="16.5" customHeight="1">
      <c r="A7" s="10" t="s">
        <v>2</v>
      </c>
      <c r="B7" s="40">
        <f ca="1" t="shared" si="0"/>
        <v>45</v>
      </c>
      <c r="C7" s="37"/>
      <c r="D7" s="35">
        <f ca="1" t="shared" si="1"/>
        <v>54</v>
      </c>
      <c r="E7" s="26"/>
      <c r="F7" s="34"/>
      <c r="G7" s="27" t="str">
        <f t="shared" si="2"/>
        <v>c.</v>
      </c>
      <c r="H7" s="26">
        <f t="shared" si="3"/>
        <v>45</v>
      </c>
      <c r="I7" s="26"/>
      <c r="J7" s="26">
        <f t="shared" si="4"/>
        <v>54</v>
      </c>
      <c r="K7" s="26"/>
      <c r="L7" s="29"/>
      <c r="M7" s="28" t="str">
        <f t="shared" si="5"/>
        <v>c.</v>
      </c>
      <c r="N7" s="26">
        <f t="shared" si="5"/>
        <v>45</v>
      </c>
      <c r="O7" s="26"/>
      <c r="P7" s="26">
        <f t="shared" si="6"/>
        <v>54</v>
      </c>
      <c r="Q7" s="26"/>
      <c r="R7" s="30"/>
      <c r="S7" s="28" t="str">
        <f t="shared" si="7"/>
        <v>c.</v>
      </c>
      <c r="T7" s="26">
        <f t="shared" si="7"/>
        <v>45</v>
      </c>
      <c r="U7" s="26"/>
      <c r="V7" s="26">
        <f t="shared" si="8"/>
        <v>54</v>
      </c>
      <c r="W7" s="26"/>
      <c r="X7" s="29"/>
      <c r="Y7" s="28" t="str">
        <f t="shared" si="9"/>
        <v>c.</v>
      </c>
      <c r="Z7" s="40">
        <f t="shared" si="10"/>
        <v>45</v>
      </c>
      <c r="AA7" s="26"/>
      <c r="AB7" s="26">
        <f t="shared" si="11"/>
        <v>54</v>
      </c>
      <c r="AC7" s="5"/>
      <c r="AD7" s="31"/>
    </row>
    <row r="8" spans="1:30" ht="16.5" customHeight="1">
      <c r="A8" s="10" t="s">
        <v>3</v>
      </c>
      <c r="B8" s="40">
        <f ca="1" t="shared" si="0"/>
        <v>17</v>
      </c>
      <c r="C8" s="37"/>
      <c r="D8" s="35">
        <f ca="1" t="shared" si="1"/>
        <v>10</v>
      </c>
      <c r="E8" s="26"/>
      <c r="F8" s="34"/>
      <c r="G8" s="27" t="str">
        <f t="shared" si="2"/>
        <v>d.</v>
      </c>
      <c r="H8" s="26">
        <f t="shared" si="3"/>
        <v>17</v>
      </c>
      <c r="I8" s="26"/>
      <c r="J8" s="26">
        <f t="shared" si="4"/>
        <v>10</v>
      </c>
      <c r="K8" s="26"/>
      <c r="L8" s="29"/>
      <c r="M8" s="28" t="str">
        <f t="shared" si="5"/>
        <v>d.</v>
      </c>
      <c r="N8" s="26">
        <f t="shared" si="5"/>
        <v>17</v>
      </c>
      <c r="O8" s="26"/>
      <c r="P8" s="26">
        <f t="shared" si="6"/>
        <v>10</v>
      </c>
      <c r="Q8" s="26"/>
      <c r="R8" s="30"/>
      <c r="S8" s="28" t="str">
        <f t="shared" si="7"/>
        <v>d.</v>
      </c>
      <c r="T8" s="26">
        <f t="shared" si="7"/>
        <v>17</v>
      </c>
      <c r="U8" s="26"/>
      <c r="V8" s="26">
        <f t="shared" si="8"/>
        <v>10</v>
      </c>
      <c r="W8" s="26"/>
      <c r="X8" s="29"/>
      <c r="Y8" s="28" t="str">
        <f t="shared" si="9"/>
        <v>d.</v>
      </c>
      <c r="Z8" s="40">
        <f t="shared" si="10"/>
        <v>17</v>
      </c>
      <c r="AA8" s="26"/>
      <c r="AB8" s="26">
        <f t="shared" si="11"/>
        <v>10</v>
      </c>
      <c r="AC8" s="5"/>
      <c r="AD8" s="31"/>
    </row>
    <row r="9" spans="1:30" ht="16.5" customHeight="1">
      <c r="A9" s="10" t="s">
        <v>4</v>
      </c>
      <c r="B9" s="40">
        <f ca="1" t="shared" si="0"/>
        <v>22</v>
      </c>
      <c r="C9" s="37"/>
      <c r="D9" s="35">
        <f ca="1" t="shared" si="1"/>
        <v>31</v>
      </c>
      <c r="E9" s="26"/>
      <c r="F9" s="34"/>
      <c r="G9" s="27" t="str">
        <f t="shared" si="2"/>
        <v>e.</v>
      </c>
      <c r="H9" s="26">
        <f t="shared" si="3"/>
        <v>22</v>
      </c>
      <c r="I9" s="26"/>
      <c r="J9" s="26">
        <f t="shared" si="4"/>
        <v>31</v>
      </c>
      <c r="K9" s="26"/>
      <c r="L9" s="29"/>
      <c r="M9" s="28" t="str">
        <f t="shared" si="5"/>
        <v>e.</v>
      </c>
      <c r="N9" s="26">
        <f t="shared" si="5"/>
        <v>22</v>
      </c>
      <c r="O9" s="26"/>
      <c r="P9" s="26">
        <f t="shared" si="6"/>
        <v>31</v>
      </c>
      <c r="Q9" s="26"/>
      <c r="R9" s="30"/>
      <c r="S9" s="28" t="str">
        <f t="shared" si="7"/>
        <v>e.</v>
      </c>
      <c r="T9" s="26">
        <f t="shared" si="7"/>
        <v>22</v>
      </c>
      <c r="U9" s="26"/>
      <c r="V9" s="26">
        <f t="shared" si="8"/>
        <v>31</v>
      </c>
      <c r="W9" s="26"/>
      <c r="X9" s="29"/>
      <c r="Y9" s="28" t="str">
        <f t="shared" si="9"/>
        <v>e.</v>
      </c>
      <c r="Z9" s="40">
        <f t="shared" si="10"/>
        <v>22</v>
      </c>
      <c r="AA9" s="26"/>
      <c r="AB9" s="26">
        <f t="shared" si="11"/>
        <v>31</v>
      </c>
      <c r="AC9" s="5"/>
      <c r="AD9" s="31"/>
    </row>
    <row r="10" spans="1:30" ht="16.5" customHeight="1">
      <c r="A10" s="10" t="s">
        <v>5</v>
      </c>
      <c r="B10" s="40">
        <f ca="1" t="shared" si="0"/>
        <v>71</v>
      </c>
      <c r="C10" s="37"/>
      <c r="D10" s="35">
        <f ca="1" t="shared" si="1"/>
        <v>67</v>
      </c>
      <c r="E10" s="26"/>
      <c r="F10" s="34"/>
      <c r="G10" s="27" t="str">
        <f t="shared" si="2"/>
        <v>f.</v>
      </c>
      <c r="H10" s="26">
        <f t="shared" si="3"/>
        <v>71</v>
      </c>
      <c r="I10" s="26"/>
      <c r="J10" s="26">
        <f t="shared" si="4"/>
        <v>67</v>
      </c>
      <c r="K10" s="26"/>
      <c r="L10" s="29"/>
      <c r="M10" s="28" t="str">
        <f t="shared" si="5"/>
        <v>f.</v>
      </c>
      <c r="N10" s="26">
        <f t="shared" si="5"/>
        <v>71</v>
      </c>
      <c r="O10" s="26"/>
      <c r="P10" s="26">
        <f t="shared" si="6"/>
        <v>67</v>
      </c>
      <c r="Q10" s="26"/>
      <c r="R10" s="30"/>
      <c r="S10" s="28" t="str">
        <f t="shared" si="7"/>
        <v>f.</v>
      </c>
      <c r="T10" s="26">
        <f t="shared" si="7"/>
        <v>71</v>
      </c>
      <c r="U10" s="26"/>
      <c r="V10" s="26">
        <f t="shared" si="8"/>
        <v>67</v>
      </c>
      <c r="W10" s="26"/>
      <c r="X10" s="29"/>
      <c r="Y10" s="28" t="str">
        <f t="shared" si="9"/>
        <v>f.</v>
      </c>
      <c r="Z10" s="40">
        <f t="shared" si="10"/>
        <v>71</v>
      </c>
      <c r="AA10" s="26"/>
      <c r="AB10" s="26">
        <f t="shared" si="11"/>
        <v>67</v>
      </c>
      <c r="AC10" s="5"/>
      <c r="AD10" s="31"/>
    </row>
    <row r="11" spans="1:30" ht="16.5" customHeight="1">
      <c r="A11" s="10" t="s">
        <v>6</v>
      </c>
      <c r="B11" s="40">
        <f ca="1" t="shared" si="0"/>
        <v>73</v>
      </c>
      <c r="C11" s="37"/>
      <c r="D11" s="35">
        <f ca="1" t="shared" si="1"/>
        <v>80</v>
      </c>
      <c r="E11" s="26"/>
      <c r="F11" s="34"/>
      <c r="G11" s="27" t="str">
        <f t="shared" si="2"/>
        <v>g.</v>
      </c>
      <c r="H11" s="26">
        <f t="shared" si="3"/>
        <v>73</v>
      </c>
      <c r="I11" s="26"/>
      <c r="J11" s="26">
        <f t="shared" si="4"/>
        <v>80</v>
      </c>
      <c r="K11" s="26"/>
      <c r="L11" s="29"/>
      <c r="M11" s="28" t="str">
        <f t="shared" si="5"/>
        <v>g.</v>
      </c>
      <c r="N11" s="26">
        <f t="shared" si="5"/>
        <v>73</v>
      </c>
      <c r="O11" s="26"/>
      <c r="P11" s="26">
        <f t="shared" si="6"/>
        <v>80</v>
      </c>
      <c r="Q11" s="26"/>
      <c r="R11" s="30"/>
      <c r="S11" s="28" t="str">
        <f t="shared" si="7"/>
        <v>g.</v>
      </c>
      <c r="T11" s="26">
        <f t="shared" si="7"/>
        <v>73</v>
      </c>
      <c r="U11" s="26"/>
      <c r="V11" s="26">
        <f t="shared" si="8"/>
        <v>80</v>
      </c>
      <c r="W11" s="26"/>
      <c r="X11" s="29"/>
      <c r="Y11" s="28" t="str">
        <f t="shared" si="9"/>
        <v>g.</v>
      </c>
      <c r="Z11" s="40">
        <f t="shared" si="10"/>
        <v>73</v>
      </c>
      <c r="AA11" s="26"/>
      <c r="AB11" s="26">
        <f t="shared" si="11"/>
        <v>80</v>
      </c>
      <c r="AC11" s="5"/>
      <c r="AD11" s="31"/>
    </row>
    <row r="12" spans="1:30" ht="16.5" customHeight="1">
      <c r="A12" s="10" t="s">
        <v>7</v>
      </c>
      <c r="B12" s="40">
        <f ca="1" t="shared" si="0"/>
        <v>35</v>
      </c>
      <c r="C12" s="37"/>
      <c r="D12" s="35">
        <f ca="1" t="shared" si="1"/>
        <v>26</v>
      </c>
      <c r="E12" s="26"/>
      <c r="F12" s="34"/>
      <c r="G12" s="27" t="str">
        <f t="shared" si="2"/>
        <v>h.</v>
      </c>
      <c r="H12" s="26">
        <f t="shared" si="3"/>
        <v>35</v>
      </c>
      <c r="I12" s="26"/>
      <c r="J12" s="26">
        <f t="shared" si="4"/>
        <v>26</v>
      </c>
      <c r="K12" s="26"/>
      <c r="L12" s="29"/>
      <c r="M12" s="28" t="str">
        <f t="shared" si="5"/>
        <v>h.</v>
      </c>
      <c r="N12" s="26">
        <f t="shared" si="5"/>
        <v>35</v>
      </c>
      <c r="O12" s="26"/>
      <c r="P12" s="26">
        <f t="shared" si="6"/>
        <v>26</v>
      </c>
      <c r="Q12" s="26"/>
      <c r="R12" s="30"/>
      <c r="S12" s="28" t="str">
        <f t="shared" si="7"/>
        <v>h.</v>
      </c>
      <c r="T12" s="26">
        <f t="shared" si="7"/>
        <v>35</v>
      </c>
      <c r="U12" s="26"/>
      <c r="V12" s="26">
        <f t="shared" si="8"/>
        <v>26</v>
      </c>
      <c r="W12" s="26"/>
      <c r="X12" s="29"/>
      <c r="Y12" s="28" t="str">
        <f t="shared" si="9"/>
        <v>h.</v>
      </c>
      <c r="Z12" s="40">
        <f t="shared" si="10"/>
        <v>35</v>
      </c>
      <c r="AA12" s="26"/>
      <c r="AB12" s="26">
        <f t="shared" si="11"/>
        <v>26</v>
      </c>
      <c r="AC12" s="5"/>
      <c r="AD12" s="31"/>
    </row>
    <row r="13" spans="1:30" ht="16.5" customHeight="1">
      <c r="A13" s="10" t="s">
        <v>8</v>
      </c>
      <c r="B13" s="40">
        <f ca="1" t="shared" si="0"/>
        <v>99</v>
      </c>
      <c r="C13" s="37"/>
      <c r="D13" s="35">
        <f ca="1" t="shared" si="1"/>
        <v>90</v>
      </c>
      <c r="E13" s="26"/>
      <c r="F13" s="34"/>
      <c r="G13" s="27" t="str">
        <f t="shared" si="2"/>
        <v>i.</v>
      </c>
      <c r="H13" s="26">
        <f t="shared" si="3"/>
        <v>99</v>
      </c>
      <c r="I13" s="26"/>
      <c r="J13" s="26">
        <f t="shared" si="4"/>
        <v>90</v>
      </c>
      <c r="K13" s="26"/>
      <c r="L13" s="29"/>
      <c r="M13" s="28" t="str">
        <f t="shared" si="5"/>
        <v>i.</v>
      </c>
      <c r="N13" s="26">
        <f t="shared" si="5"/>
        <v>99</v>
      </c>
      <c r="O13" s="26"/>
      <c r="P13" s="26">
        <f t="shared" si="6"/>
        <v>90</v>
      </c>
      <c r="Q13" s="26"/>
      <c r="R13" s="30"/>
      <c r="S13" s="28" t="str">
        <f t="shared" si="7"/>
        <v>i.</v>
      </c>
      <c r="T13" s="26">
        <f t="shared" si="7"/>
        <v>99</v>
      </c>
      <c r="U13" s="26"/>
      <c r="V13" s="26">
        <f t="shared" si="8"/>
        <v>90</v>
      </c>
      <c r="W13" s="26"/>
      <c r="X13" s="29"/>
      <c r="Y13" s="28" t="str">
        <f t="shared" si="9"/>
        <v>i.</v>
      </c>
      <c r="Z13" s="40">
        <f t="shared" si="10"/>
        <v>99</v>
      </c>
      <c r="AA13" s="26"/>
      <c r="AB13" s="26">
        <f t="shared" si="11"/>
        <v>90</v>
      </c>
      <c r="AC13" s="5"/>
      <c r="AD13" s="31"/>
    </row>
    <row r="14" spans="1:30" ht="16.5" customHeight="1">
      <c r="A14" s="10" t="s">
        <v>9</v>
      </c>
      <c r="B14" s="40">
        <f ca="1" t="shared" si="0"/>
        <v>42</v>
      </c>
      <c r="C14" s="37"/>
      <c r="D14" s="35">
        <f ca="1" t="shared" si="1"/>
        <v>40</v>
      </c>
      <c r="E14" s="26"/>
      <c r="F14" s="34"/>
      <c r="G14" s="27" t="str">
        <f t="shared" si="2"/>
        <v>j.</v>
      </c>
      <c r="H14" s="26">
        <f t="shared" si="3"/>
        <v>42</v>
      </c>
      <c r="I14" s="26"/>
      <c r="J14" s="26">
        <f t="shared" si="4"/>
        <v>40</v>
      </c>
      <c r="K14" s="26"/>
      <c r="L14" s="29"/>
      <c r="M14" s="28" t="str">
        <f t="shared" si="5"/>
        <v>j.</v>
      </c>
      <c r="N14" s="26">
        <f t="shared" si="5"/>
        <v>42</v>
      </c>
      <c r="O14" s="26"/>
      <c r="P14" s="26">
        <f t="shared" si="6"/>
        <v>40</v>
      </c>
      <c r="Q14" s="26"/>
      <c r="R14" s="30"/>
      <c r="S14" s="28" t="str">
        <f t="shared" si="7"/>
        <v>j.</v>
      </c>
      <c r="T14" s="26">
        <f t="shared" si="7"/>
        <v>42</v>
      </c>
      <c r="U14" s="26"/>
      <c r="V14" s="26">
        <f t="shared" si="8"/>
        <v>40</v>
      </c>
      <c r="W14" s="26"/>
      <c r="X14" s="29"/>
      <c r="Y14" s="28" t="str">
        <f t="shared" si="9"/>
        <v>j.</v>
      </c>
      <c r="Z14" s="40">
        <f t="shared" si="10"/>
        <v>42</v>
      </c>
      <c r="AA14" s="26"/>
      <c r="AB14" s="26">
        <f t="shared" si="11"/>
        <v>40</v>
      </c>
      <c r="AC14" s="5"/>
      <c r="AD14" s="31"/>
    </row>
    <row r="15" spans="1:30" ht="16.5" customHeight="1">
      <c r="A15" s="10" t="s">
        <v>10</v>
      </c>
      <c r="B15" s="40">
        <f ca="1" t="shared" si="0"/>
        <v>55</v>
      </c>
      <c r="C15" s="37"/>
      <c r="D15" s="35">
        <f ca="1" t="shared" si="1"/>
        <v>54</v>
      </c>
      <c r="E15" s="26"/>
      <c r="F15" s="34"/>
      <c r="G15" s="27" t="str">
        <f t="shared" si="2"/>
        <v>k.</v>
      </c>
      <c r="H15" s="26">
        <f t="shared" si="3"/>
        <v>55</v>
      </c>
      <c r="I15" s="26"/>
      <c r="J15" s="26">
        <f t="shared" si="4"/>
        <v>54</v>
      </c>
      <c r="K15" s="26"/>
      <c r="L15" s="29"/>
      <c r="M15" s="28" t="str">
        <f t="shared" si="5"/>
        <v>k.</v>
      </c>
      <c r="N15" s="26">
        <f t="shared" si="5"/>
        <v>55</v>
      </c>
      <c r="O15" s="26"/>
      <c r="P15" s="26">
        <f t="shared" si="6"/>
        <v>54</v>
      </c>
      <c r="Q15" s="26"/>
      <c r="R15" s="30"/>
      <c r="S15" s="28" t="str">
        <f t="shared" si="7"/>
        <v>k.</v>
      </c>
      <c r="T15" s="26">
        <f t="shared" si="7"/>
        <v>55</v>
      </c>
      <c r="U15" s="26"/>
      <c r="V15" s="26">
        <f t="shared" si="8"/>
        <v>54</v>
      </c>
      <c r="W15" s="26"/>
      <c r="X15" s="29"/>
      <c r="Y15" s="28" t="str">
        <f t="shared" si="9"/>
        <v>k.</v>
      </c>
      <c r="Z15" s="40">
        <f t="shared" si="10"/>
        <v>55</v>
      </c>
      <c r="AA15" s="26"/>
      <c r="AB15" s="26">
        <f t="shared" si="11"/>
        <v>54</v>
      </c>
      <c r="AC15" s="5"/>
      <c r="AD15" s="31"/>
    </row>
    <row r="16" spans="1:30" ht="16.5" customHeight="1">
      <c r="A16" s="10" t="s">
        <v>11</v>
      </c>
      <c r="B16" s="40">
        <f ca="1" t="shared" si="0"/>
        <v>55</v>
      </c>
      <c r="C16" s="37"/>
      <c r="D16" s="35">
        <f ca="1" t="shared" si="1"/>
        <v>54</v>
      </c>
      <c r="E16" s="26"/>
      <c r="F16" s="34"/>
      <c r="G16" s="27" t="str">
        <f t="shared" si="2"/>
        <v>l.</v>
      </c>
      <c r="H16" s="26">
        <f t="shared" si="3"/>
        <v>55</v>
      </c>
      <c r="I16" s="26"/>
      <c r="J16" s="26">
        <f t="shared" si="4"/>
        <v>54</v>
      </c>
      <c r="K16" s="26"/>
      <c r="L16" s="29"/>
      <c r="M16" s="28" t="str">
        <f t="shared" si="5"/>
        <v>l.</v>
      </c>
      <c r="N16" s="26">
        <f t="shared" si="5"/>
        <v>55</v>
      </c>
      <c r="O16" s="26"/>
      <c r="P16" s="26">
        <f t="shared" si="6"/>
        <v>54</v>
      </c>
      <c r="Q16" s="26"/>
      <c r="R16" s="30"/>
      <c r="S16" s="28" t="str">
        <f t="shared" si="7"/>
        <v>l.</v>
      </c>
      <c r="T16" s="26">
        <f t="shared" si="7"/>
        <v>55</v>
      </c>
      <c r="U16" s="26"/>
      <c r="V16" s="26">
        <f t="shared" si="8"/>
        <v>54</v>
      </c>
      <c r="W16" s="26"/>
      <c r="X16" s="29"/>
      <c r="Y16" s="28" t="str">
        <f t="shared" si="9"/>
        <v>l.</v>
      </c>
      <c r="Z16" s="40">
        <f t="shared" si="10"/>
        <v>55</v>
      </c>
      <c r="AA16" s="26"/>
      <c r="AB16" s="26">
        <f t="shared" si="11"/>
        <v>54</v>
      </c>
      <c r="AC16" s="5"/>
      <c r="AD16" s="31"/>
    </row>
    <row r="17" spans="1:30" ht="16.5" customHeight="1">
      <c r="A17" s="10" t="s">
        <v>12</v>
      </c>
      <c r="B17" s="40">
        <f ca="1" t="shared" si="0"/>
        <v>50</v>
      </c>
      <c r="C17" s="37"/>
      <c r="D17" s="35">
        <f ca="1" t="shared" si="1"/>
        <v>53</v>
      </c>
      <c r="E17" s="26"/>
      <c r="F17" s="34"/>
      <c r="G17" s="27" t="str">
        <f t="shared" si="2"/>
        <v>m.</v>
      </c>
      <c r="H17" s="26">
        <f t="shared" si="3"/>
        <v>50</v>
      </c>
      <c r="I17" s="26"/>
      <c r="J17" s="26">
        <f t="shared" si="4"/>
        <v>53</v>
      </c>
      <c r="K17" s="26"/>
      <c r="L17" s="29"/>
      <c r="M17" s="28" t="str">
        <f t="shared" si="5"/>
        <v>m.</v>
      </c>
      <c r="N17" s="26">
        <f t="shared" si="5"/>
        <v>50</v>
      </c>
      <c r="O17" s="26"/>
      <c r="P17" s="26">
        <f t="shared" si="6"/>
        <v>53</v>
      </c>
      <c r="Q17" s="26"/>
      <c r="R17" s="30"/>
      <c r="S17" s="28" t="str">
        <f t="shared" si="7"/>
        <v>m.</v>
      </c>
      <c r="T17" s="26">
        <f t="shared" si="7"/>
        <v>50</v>
      </c>
      <c r="U17" s="26"/>
      <c r="V17" s="26">
        <f t="shared" si="8"/>
        <v>53</v>
      </c>
      <c r="W17" s="26"/>
      <c r="X17" s="29"/>
      <c r="Y17" s="28" t="str">
        <f t="shared" si="9"/>
        <v>m.</v>
      </c>
      <c r="Z17" s="40">
        <f t="shared" si="10"/>
        <v>50</v>
      </c>
      <c r="AA17" s="26"/>
      <c r="AB17" s="26">
        <f t="shared" si="11"/>
        <v>53</v>
      </c>
      <c r="AC17" s="5"/>
      <c r="AD17" s="31"/>
    </row>
    <row r="18" spans="1:30" ht="16.5" customHeight="1">
      <c r="A18" s="10" t="s">
        <v>13</v>
      </c>
      <c r="B18" s="40">
        <f ca="1" t="shared" si="0"/>
        <v>66</v>
      </c>
      <c r="C18" s="37"/>
      <c r="D18" s="35">
        <f ca="1" t="shared" si="1"/>
        <v>65</v>
      </c>
      <c r="E18" s="26"/>
      <c r="F18" s="34"/>
      <c r="G18" s="27" t="str">
        <f t="shared" si="2"/>
        <v>n.</v>
      </c>
      <c r="H18" s="26">
        <f t="shared" si="3"/>
        <v>66</v>
      </c>
      <c r="I18" s="26"/>
      <c r="J18" s="26">
        <f t="shared" si="4"/>
        <v>65</v>
      </c>
      <c r="K18" s="26"/>
      <c r="L18" s="29"/>
      <c r="M18" s="28" t="str">
        <f t="shared" si="5"/>
        <v>n.</v>
      </c>
      <c r="N18" s="26">
        <f t="shared" si="5"/>
        <v>66</v>
      </c>
      <c r="O18" s="26"/>
      <c r="P18" s="26">
        <f t="shared" si="6"/>
        <v>65</v>
      </c>
      <c r="Q18" s="26"/>
      <c r="R18" s="30"/>
      <c r="S18" s="28" t="str">
        <f t="shared" si="7"/>
        <v>n.</v>
      </c>
      <c r="T18" s="26">
        <f t="shared" si="7"/>
        <v>66</v>
      </c>
      <c r="U18" s="26"/>
      <c r="V18" s="26">
        <f t="shared" si="8"/>
        <v>65</v>
      </c>
      <c r="W18" s="26"/>
      <c r="X18" s="29"/>
      <c r="Y18" s="28" t="str">
        <f t="shared" si="9"/>
        <v>n.</v>
      </c>
      <c r="Z18" s="40">
        <f t="shared" si="10"/>
        <v>66</v>
      </c>
      <c r="AA18" s="26"/>
      <c r="AB18" s="26">
        <f t="shared" si="11"/>
        <v>65</v>
      </c>
      <c r="AC18" s="5"/>
      <c r="AD18" s="31"/>
    </row>
    <row r="19" spans="1:30" ht="16.5" customHeight="1">
      <c r="A19" s="10" t="s">
        <v>14</v>
      </c>
      <c r="B19" s="40">
        <f ca="1" t="shared" si="0"/>
        <v>63</v>
      </c>
      <c r="C19" s="37"/>
      <c r="D19" s="35">
        <f ca="1" t="shared" si="1"/>
        <v>56</v>
      </c>
      <c r="E19" s="26"/>
      <c r="F19" s="34"/>
      <c r="G19" s="27" t="str">
        <f t="shared" si="2"/>
        <v>o.</v>
      </c>
      <c r="H19" s="26">
        <f t="shared" si="3"/>
        <v>63</v>
      </c>
      <c r="I19" s="26"/>
      <c r="J19" s="26">
        <f t="shared" si="4"/>
        <v>56</v>
      </c>
      <c r="K19" s="26"/>
      <c r="L19" s="29"/>
      <c r="M19" s="28" t="str">
        <f t="shared" si="5"/>
        <v>o.</v>
      </c>
      <c r="N19" s="26">
        <f t="shared" si="5"/>
        <v>63</v>
      </c>
      <c r="O19" s="26"/>
      <c r="P19" s="26">
        <f t="shared" si="6"/>
        <v>56</v>
      </c>
      <c r="Q19" s="26"/>
      <c r="R19" s="30"/>
      <c r="S19" s="28" t="str">
        <f t="shared" si="7"/>
        <v>o.</v>
      </c>
      <c r="T19" s="26">
        <f t="shared" si="7"/>
        <v>63</v>
      </c>
      <c r="U19" s="26"/>
      <c r="V19" s="26">
        <f t="shared" si="8"/>
        <v>56</v>
      </c>
      <c r="W19" s="26"/>
      <c r="X19" s="29"/>
      <c r="Y19" s="28" t="str">
        <f t="shared" si="9"/>
        <v>o.</v>
      </c>
      <c r="Z19" s="40">
        <f t="shared" si="10"/>
        <v>63</v>
      </c>
      <c r="AA19" s="26"/>
      <c r="AB19" s="26">
        <f t="shared" si="11"/>
        <v>56</v>
      </c>
      <c r="AC19" s="5"/>
      <c r="AD19" s="31"/>
    </row>
    <row r="20" spans="1:30" ht="16.5" customHeight="1">
      <c r="A20" s="10" t="s">
        <v>15</v>
      </c>
      <c r="B20" s="40">
        <f ca="1" t="shared" si="0"/>
        <v>50</v>
      </c>
      <c r="C20" s="37"/>
      <c r="D20" s="35">
        <f ca="1" t="shared" si="1"/>
        <v>56</v>
      </c>
      <c r="E20" s="26"/>
      <c r="F20" s="34"/>
      <c r="G20" s="27" t="str">
        <f t="shared" si="2"/>
        <v>p.</v>
      </c>
      <c r="H20" s="26">
        <f t="shared" si="3"/>
        <v>50</v>
      </c>
      <c r="I20" s="26"/>
      <c r="J20" s="26">
        <f t="shared" si="4"/>
        <v>56</v>
      </c>
      <c r="K20" s="26"/>
      <c r="L20" s="29"/>
      <c r="M20" s="28" t="str">
        <f t="shared" si="5"/>
        <v>p.</v>
      </c>
      <c r="N20" s="26">
        <f t="shared" si="5"/>
        <v>50</v>
      </c>
      <c r="O20" s="26"/>
      <c r="P20" s="26">
        <f t="shared" si="6"/>
        <v>56</v>
      </c>
      <c r="Q20" s="26"/>
      <c r="R20" s="30"/>
      <c r="S20" s="28" t="str">
        <f t="shared" si="7"/>
        <v>p.</v>
      </c>
      <c r="T20" s="26">
        <f t="shared" si="7"/>
        <v>50</v>
      </c>
      <c r="U20" s="26"/>
      <c r="V20" s="26">
        <f t="shared" si="8"/>
        <v>56</v>
      </c>
      <c r="W20" s="26"/>
      <c r="X20" s="29"/>
      <c r="Y20" s="28" t="str">
        <f t="shared" si="9"/>
        <v>p.</v>
      </c>
      <c r="Z20" s="40">
        <f t="shared" si="10"/>
        <v>50</v>
      </c>
      <c r="AA20" s="26"/>
      <c r="AB20" s="26">
        <f t="shared" si="11"/>
        <v>56</v>
      </c>
      <c r="AC20" s="5"/>
      <c r="AD20" s="31"/>
    </row>
    <row r="21" spans="1:30" ht="16.5" customHeight="1">
      <c r="A21" s="10" t="s">
        <v>16</v>
      </c>
      <c r="B21" s="40">
        <f ca="1" t="shared" si="0"/>
        <v>20</v>
      </c>
      <c r="C21" s="37"/>
      <c r="D21" s="35">
        <f ca="1" t="shared" si="1"/>
        <v>25</v>
      </c>
      <c r="E21" s="26"/>
      <c r="F21" s="34"/>
      <c r="G21" s="27" t="str">
        <f t="shared" si="2"/>
        <v>q.</v>
      </c>
      <c r="H21" s="26">
        <f t="shared" si="3"/>
        <v>20</v>
      </c>
      <c r="I21" s="26"/>
      <c r="J21" s="26">
        <f t="shared" si="4"/>
        <v>25</v>
      </c>
      <c r="K21" s="26"/>
      <c r="L21" s="29"/>
      <c r="M21" s="28" t="str">
        <f t="shared" si="5"/>
        <v>q.</v>
      </c>
      <c r="N21" s="26">
        <f t="shared" si="5"/>
        <v>20</v>
      </c>
      <c r="O21" s="26"/>
      <c r="P21" s="26">
        <f t="shared" si="6"/>
        <v>25</v>
      </c>
      <c r="Q21" s="26"/>
      <c r="R21" s="30"/>
      <c r="S21" s="28" t="str">
        <f t="shared" si="7"/>
        <v>q.</v>
      </c>
      <c r="T21" s="26">
        <f t="shared" si="7"/>
        <v>20</v>
      </c>
      <c r="U21" s="26"/>
      <c r="V21" s="26">
        <f t="shared" si="8"/>
        <v>25</v>
      </c>
      <c r="W21" s="26"/>
      <c r="X21" s="29"/>
      <c r="Y21" s="28" t="str">
        <f t="shared" si="9"/>
        <v>q.</v>
      </c>
      <c r="Z21" s="40">
        <f t="shared" si="10"/>
        <v>20</v>
      </c>
      <c r="AA21" s="26"/>
      <c r="AB21" s="26">
        <f t="shared" si="11"/>
        <v>25</v>
      </c>
      <c r="AC21" s="5"/>
      <c r="AD21" s="31"/>
    </row>
    <row r="22" spans="1:30" ht="16.5" customHeight="1">
      <c r="A22" s="10" t="s">
        <v>17</v>
      </c>
      <c r="B22" s="40">
        <f ca="1" t="shared" si="0"/>
        <v>12</v>
      </c>
      <c r="C22" s="37"/>
      <c r="D22" s="35">
        <f ca="1" t="shared" si="1"/>
        <v>17</v>
      </c>
      <c r="E22" s="26"/>
      <c r="F22" s="34"/>
      <c r="G22" s="27" t="str">
        <f t="shared" si="2"/>
        <v>r.</v>
      </c>
      <c r="H22" s="26">
        <f t="shared" si="3"/>
        <v>12</v>
      </c>
      <c r="I22" s="26"/>
      <c r="J22" s="26">
        <f t="shared" si="4"/>
        <v>17</v>
      </c>
      <c r="K22" s="26"/>
      <c r="L22" s="29"/>
      <c r="M22" s="28" t="str">
        <f t="shared" si="5"/>
        <v>r.</v>
      </c>
      <c r="N22" s="26">
        <f t="shared" si="5"/>
        <v>12</v>
      </c>
      <c r="O22" s="26"/>
      <c r="P22" s="26">
        <f t="shared" si="6"/>
        <v>17</v>
      </c>
      <c r="Q22" s="26"/>
      <c r="R22" s="30"/>
      <c r="S22" s="28" t="str">
        <f t="shared" si="7"/>
        <v>r.</v>
      </c>
      <c r="T22" s="26">
        <f t="shared" si="7"/>
        <v>12</v>
      </c>
      <c r="U22" s="26"/>
      <c r="V22" s="26">
        <f t="shared" si="8"/>
        <v>17</v>
      </c>
      <c r="W22" s="26"/>
      <c r="X22" s="29"/>
      <c r="Y22" s="28" t="str">
        <f t="shared" si="9"/>
        <v>r.</v>
      </c>
      <c r="Z22" s="40">
        <f t="shared" si="10"/>
        <v>12</v>
      </c>
      <c r="AA22" s="26"/>
      <c r="AB22" s="26">
        <f t="shared" si="11"/>
        <v>17</v>
      </c>
      <c r="AC22" s="5"/>
      <c r="AD22" s="31"/>
    </row>
    <row r="23" spans="1:30" ht="16.5" customHeight="1">
      <c r="A23" s="10" t="s">
        <v>18</v>
      </c>
      <c r="B23" s="40">
        <f ca="1" t="shared" si="0"/>
        <v>72</v>
      </c>
      <c r="C23" s="37"/>
      <c r="D23" s="35">
        <f ca="1" t="shared" si="1"/>
        <v>75</v>
      </c>
      <c r="E23" s="26"/>
      <c r="F23" s="34"/>
      <c r="G23" s="27" t="str">
        <f t="shared" si="2"/>
        <v>s.</v>
      </c>
      <c r="H23" s="26">
        <f t="shared" si="3"/>
        <v>72</v>
      </c>
      <c r="I23" s="26"/>
      <c r="J23" s="26">
        <f t="shared" si="4"/>
        <v>75</v>
      </c>
      <c r="K23" s="26"/>
      <c r="L23" s="29"/>
      <c r="M23" s="28" t="str">
        <f t="shared" si="5"/>
        <v>s.</v>
      </c>
      <c r="N23" s="26">
        <f t="shared" si="5"/>
        <v>72</v>
      </c>
      <c r="O23" s="26"/>
      <c r="P23" s="26">
        <f t="shared" si="6"/>
        <v>75</v>
      </c>
      <c r="Q23" s="26"/>
      <c r="R23" s="30"/>
      <c r="S23" s="28" t="str">
        <f t="shared" si="7"/>
        <v>s.</v>
      </c>
      <c r="T23" s="26">
        <f t="shared" si="7"/>
        <v>72</v>
      </c>
      <c r="U23" s="26"/>
      <c r="V23" s="26">
        <f t="shared" si="8"/>
        <v>75</v>
      </c>
      <c r="W23" s="26"/>
      <c r="X23" s="29"/>
      <c r="Y23" s="28" t="str">
        <f t="shared" si="9"/>
        <v>s.</v>
      </c>
      <c r="Z23" s="40">
        <f t="shared" si="10"/>
        <v>72</v>
      </c>
      <c r="AA23" s="26"/>
      <c r="AB23" s="26">
        <f t="shared" si="11"/>
        <v>75</v>
      </c>
      <c r="AC23" s="5"/>
      <c r="AD23" s="31"/>
    </row>
    <row r="24" spans="1:30" ht="16.5" customHeight="1">
      <c r="A24" s="10" t="s">
        <v>19</v>
      </c>
      <c r="B24" s="40">
        <f ca="1" t="shared" si="0"/>
        <v>46</v>
      </c>
      <c r="C24" s="37"/>
      <c r="D24" s="35">
        <f ca="1" t="shared" si="1"/>
        <v>52</v>
      </c>
      <c r="E24" s="26"/>
      <c r="F24" s="34"/>
      <c r="G24" s="27" t="str">
        <f t="shared" si="2"/>
        <v>t.</v>
      </c>
      <c r="H24" s="26">
        <f t="shared" si="3"/>
        <v>46</v>
      </c>
      <c r="I24" s="26"/>
      <c r="J24" s="26">
        <f t="shared" si="4"/>
        <v>52</v>
      </c>
      <c r="K24" s="26"/>
      <c r="L24" s="29"/>
      <c r="M24" s="28" t="str">
        <f t="shared" si="5"/>
        <v>t.</v>
      </c>
      <c r="N24" s="26">
        <f t="shared" si="5"/>
        <v>46</v>
      </c>
      <c r="O24" s="26"/>
      <c r="P24" s="26">
        <f t="shared" si="6"/>
        <v>52</v>
      </c>
      <c r="Q24" s="26"/>
      <c r="R24" s="30"/>
      <c r="S24" s="28" t="str">
        <f t="shared" si="7"/>
        <v>t.</v>
      </c>
      <c r="T24" s="26">
        <f t="shared" si="7"/>
        <v>46</v>
      </c>
      <c r="U24" s="26"/>
      <c r="V24" s="26">
        <f t="shared" si="8"/>
        <v>52</v>
      </c>
      <c r="W24" s="26"/>
      <c r="X24" s="29"/>
      <c r="Y24" s="28" t="str">
        <f t="shared" si="9"/>
        <v>t.</v>
      </c>
      <c r="Z24" s="40">
        <f t="shared" si="10"/>
        <v>46</v>
      </c>
      <c r="AA24" s="26"/>
      <c r="AB24" s="26">
        <f t="shared" si="11"/>
        <v>52</v>
      </c>
      <c r="AC24" s="5"/>
      <c r="AD24" s="31"/>
    </row>
    <row r="25" spans="1:30" ht="16.5" customHeight="1">
      <c r="A25" s="10" t="s">
        <v>20</v>
      </c>
      <c r="B25" s="40">
        <f ca="1" t="shared" si="0"/>
        <v>86</v>
      </c>
      <c r="C25" s="37"/>
      <c r="D25" s="35">
        <f ca="1" t="shared" si="1"/>
        <v>88</v>
      </c>
      <c r="E25" s="26"/>
      <c r="F25" s="34"/>
      <c r="G25" s="27" t="str">
        <f t="shared" si="2"/>
        <v>u.</v>
      </c>
      <c r="H25" s="26">
        <f t="shared" si="3"/>
        <v>86</v>
      </c>
      <c r="I25" s="26"/>
      <c r="J25" s="26">
        <f t="shared" si="4"/>
        <v>88</v>
      </c>
      <c r="K25" s="26"/>
      <c r="L25" s="29"/>
      <c r="M25" s="28" t="str">
        <f t="shared" si="5"/>
        <v>u.</v>
      </c>
      <c r="N25" s="26">
        <f t="shared" si="5"/>
        <v>86</v>
      </c>
      <c r="O25" s="26"/>
      <c r="P25" s="26">
        <f t="shared" si="6"/>
        <v>88</v>
      </c>
      <c r="Q25" s="26"/>
      <c r="R25" s="30"/>
      <c r="S25" s="28" t="str">
        <f t="shared" si="7"/>
        <v>u.</v>
      </c>
      <c r="T25" s="26">
        <f t="shared" si="7"/>
        <v>86</v>
      </c>
      <c r="U25" s="26"/>
      <c r="V25" s="26">
        <f t="shared" si="8"/>
        <v>88</v>
      </c>
      <c r="W25" s="26"/>
      <c r="X25" s="29"/>
      <c r="Y25" s="28" t="str">
        <f t="shared" si="9"/>
        <v>u.</v>
      </c>
      <c r="Z25" s="40">
        <f t="shared" si="10"/>
        <v>86</v>
      </c>
      <c r="AA25" s="26"/>
      <c r="AB25" s="26">
        <f t="shared" si="11"/>
        <v>88</v>
      </c>
      <c r="AC25" s="5"/>
      <c r="AD25" s="31"/>
    </row>
    <row r="26" spans="1:30" ht="16.5" customHeight="1">
      <c r="A26" s="10" t="s">
        <v>21</v>
      </c>
      <c r="B26" s="40">
        <f ca="1" t="shared" si="0"/>
        <v>37</v>
      </c>
      <c r="C26" s="37"/>
      <c r="D26" s="35">
        <f ca="1" t="shared" si="1"/>
        <v>41</v>
      </c>
      <c r="E26" s="26"/>
      <c r="F26" s="34"/>
      <c r="G26" s="27" t="str">
        <f t="shared" si="2"/>
        <v>v.</v>
      </c>
      <c r="H26" s="26">
        <f t="shared" si="3"/>
        <v>37</v>
      </c>
      <c r="I26" s="26"/>
      <c r="J26" s="26">
        <f t="shared" si="4"/>
        <v>41</v>
      </c>
      <c r="K26" s="26"/>
      <c r="L26" s="29"/>
      <c r="M26" s="28" t="str">
        <f t="shared" si="5"/>
        <v>v.</v>
      </c>
      <c r="N26" s="26">
        <f t="shared" si="5"/>
        <v>37</v>
      </c>
      <c r="O26" s="26"/>
      <c r="P26" s="26">
        <f t="shared" si="6"/>
        <v>41</v>
      </c>
      <c r="Q26" s="26"/>
      <c r="R26" s="30"/>
      <c r="S26" s="28" t="str">
        <f t="shared" si="7"/>
        <v>v.</v>
      </c>
      <c r="T26" s="26">
        <f t="shared" si="7"/>
        <v>37</v>
      </c>
      <c r="U26" s="26"/>
      <c r="V26" s="26">
        <f t="shared" si="8"/>
        <v>41</v>
      </c>
      <c r="W26" s="26"/>
      <c r="X26" s="29"/>
      <c r="Y26" s="28" t="str">
        <f t="shared" si="9"/>
        <v>v.</v>
      </c>
      <c r="Z26" s="40">
        <f t="shared" si="10"/>
        <v>37</v>
      </c>
      <c r="AA26" s="26"/>
      <c r="AB26" s="26">
        <f t="shared" si="11"/>
        <v>41</v>
      </c>
      <c r="AC26" s="5"/>
      <c r="AD26" s="31"/>
    </row>
    <row r="27" spans="1:30" ht="16.5" customHeight="1">
      <c r="A27" s="10" t="s">
        <v>22</v>
      </c>
      <c r="B27" s="40">
        <f ca="1" t="shared" si="0"/>
        <v>21</v>
      </c>
      <c r="C27" s="37"/>
      <c r="D27" s="35">
        <f ca="1" t="shared" si="1"/>
        <v>25</v>
      </c>
      <c r="E27" s="26"/>
      <c r="F27" s="34"/>
      <c r="G27" s="27" t="str">
        <f t="shared" si="2"/>
        <v>w.</v>
      </c>
      <c r="H27" s="26">
        <f t="shared" si="3"/>
        <v>21</v>
      </c>
      <c r="I27" s="26"/>
      <c r="J27" s="26">
        <f t="shared" si="4"/>
        <v>25</v>
      </c>
      <c r="K27" s="26"/>
      <c r="L27" s="29"/>
      <c r="M27" s="28" t="str">
        <f t="shared" si="5"/>
        <v>w.</v>
      </c>
      <c r="N27" s="26">
        <f t="shared" si="5"/>
        <v>21</v>
      </c>
      <c r="O27" s="26"/>
      <c r="P27" s="26">
        <f t="shared" si="6"/>
        <v>25</v>
      </c>
      <c r="Q27" s="26"/>
      <c r="R27" s="30"/>
      <c r="S27" s="28" t="str">
        <f t="shared" si="7"/>
        <v>w.</v>
      </c>
      <c r="T27" s="26">
        <f t="shared" si="7"/>
        <v>21</v>
      </c>
      <c r="U27" s="26"/>
      <c r="V27" s="26">
        <f t="shared" si="8"/>
        <v>25</v>
      </c>
      <c r="W27" s="26"/>
      <c r="X27" s="29"/>
      <c r="Y27" s="28" t="str">
        <f t="shared" si="9"/>
        <v>w.</v>
      </c>
      <c r="Z27" s="40">
        <f t="shared" si="10"/>
        <v>21</v>
      </c>
      <c r="AA27" s="26"/>
      <c r="AB27" s="26">
        <f t="shared" si="11"/>
        <v>25</v>
      </c>
      <c r="AC27" s="5"/>
      <c r="AD27" s="31"/>
    </row>
    <row r="28" spans="1:30" ht="16.5" customHeight="1">
      <c r="A28" s="10" t="s">
        <v>23</v>
      </c>
      <c r="B28" s="40">
        <f ca="1" t="shared" si="0"/>
        <v>22</v>
      </c>
      <c r="C28" s="37"/>
      <c r="D28" s="35">
        <f ca="1" t="shared" si="1"/>
        <v>14</v>
      </c>
      <c r="E28" s="26"/>
      <c r="F28" s="34"/>
      <c r="G28" s="27" t="str">
        <f t="shared" si="2"/>
        <v>x.</v>
      </c>
      <c r="H28" s="26">
        <f t="shared" si="3"/>
        <v>22</v>
      </c>
      <c r="I28" s="26"/>
      <c r="J28" s="26">
        <f t="shared" si="4"/>
        <v>14</v>
      </c>
      <c r="K28" s="26"/>
      <c r="L28" s="29"/>
      <c r="M28" s="28" t="str">
        <f t="shared" si="5"/>
        <v>x.</v>
      </c>
      <c r="N28" s="26">
        <f t="shared" si="5"/>
        <v>22</v>
      </c>
      <c r="O28" s="26"/>
      <c r="P28" s="26">
        <f t="shared" si="6"/>
        <v>14</v>
      </c>
      <c r="Q28" s="26"/>
      <c r="R28" s="30"/>
      <c r="S28" s="28" t="str">
        <f t="shared" si="7"/>
        <v>x.</v>
      </c>
      <c r="T28" s="26">
        <f t="shared" si="7"/>
        <v>22</v>
      </c>
      <c r="U28" s="26"/>
      <c r="V28" s="26">
        <f t="shared" si="8"/>
        <v>14</v>
      </c>
      <c r="W28" s="26"/>
      <c r="X28" s="29"/>
      <c r="Y28" s="28" t="str">
        <f t="shared" si="9"/>
        <v>x.</v>
      </c>
      <c r="Z28" s="40">
        <f t="shared" si="10"/>
        <v>22</v>
      </c>
      <c r="AA28" s="26"/>
      <c r="AB28" s="26">
        <f t="shared" si="11"/>
        <v>14</v>
      </c>
      <c r="AC28" s="5"/>
      <c r="AD28" s="31"/>
    </row>
    <row r="29" spans="1:30" ht="16.5" customHeight="1">
      <c r="A29" s="10" t="s">
        <v>24</v>
      </c>
      <c r="B29" s="40">
        <f ca="1" t="shared" si="0"/>
        <v>63</v>
      </c>
      <c r="C29" s="37"/>
      <c r="D29" s="35">
        <f ca="1" t="shared" si="1"/>
        <v>70</v>
      </c>
      <c r="E29" s="26"/>
      <c r="F29" s="34"/>
      <c r="G29" s="27" t="str">
        <f t="shared" si="2"/>
        <v>y.</v>
      </c>
      <c r="H29" s="26">
        <f t="shared" si="3"/>
        <v>63</v>
      </c>
      <c r="I29" s="26"/>
      <c r="J29" s="26">
        <f t="shared" si="4"/>
        <v>70</v>
      </c>
      <c r="K29" s="26"/>
      <c r="L29" s="29"/>
      <c r="M29" s="28" t="str">
        <f t="shared" si="5"/>
        <v>y.</v>
      </c>
      <c r="N29" s="26">
        <f t="shared" si="5"/>
        <v>63</v>
      </c>
      <c r="O29" s="26"/>
      <c r="P29" s="26">
        <f t="shared" si="6"/>
        <v>70</v>
      </c>
      <c r="Q29" s="26"/>
      <c r="R29" s="30"/>
      <c r="S29" s="28" t="str">
        <f t="shared" si="7"/>
        <v>y.</v>
      </c>
      <c r="T29" s="26">
        <f t="shared" si="7"/>
        <v>63</v>
      </c>
      <c r="U29" s="26"/>
      <c r="V29" s="26">
        <f t="shared" si="8"/>
        <v>70</v>
      </c>
      <c r="W29" s="26"/>
      <c r="X29" s="29"/>
      <c r="Y29" s="28" t="str">
        <f t="shared" si="9"/>
        <v>y.</v>
      </c>
      <c r="Z29" s="40">
        <f t="shared" si="10"/>
        <v>63</v>
      </c>
      <c r="AA29" s="26"/>
      <c r="AB29" s="26">
        <f t="shared" si="11"/>
        <v>70</v>
      </c>
      <c r="AC29" s="5"/>
      <c r="AD29" s="31"/>
    </row>
    <row r="30" spans="1:30" ht="16.5" customHeight="1">
      <c r="A30" s="10" t="s">
        <v>25</v>
      </c>
      <c r="B30" s="40">
        <f ca="1" t="shared" si="0"/>
        <v>92</v>
      </c>
      <c r="C30" s="37"/>
      <c r="D30" s="35">
        <f ca="1" t="shared" si="1"/>
        <v>92</v>
      </c>
      <c r="E30" s="26"/>
      <c r="F30" s="34"/>
      <c r="G30" s="27" t="str">
        <f t="shared" si="2"/>
        <v>z.</v>
      </c>
      <c r="H30" s="26">
        <f t="shared" si="3"/>
        <v>92</v>
      </c>
      <c r="I30" s="26"/>
      <c r="J30" s="26">
        <f t="shared" si="4"/>
        <v>92</v>
      </c>
      <c r="K30" s="26"/>
      <c r="L30" s="29"/>
      <c r="M30" s="28" t="str">
        <f t="shared" si="5"/>
        <v>z.</v>
      </c>
      <c r="N30" s="26">
        <f t="shared" si="5"/>
        <v>92</v>
      </c>
      <c r="O30" s="26"/>
      <c r="P30" s="26">
        <f t="shared" si="6"/>
        <v>92</v>
      </c>
      <c r="Q30" s="26"/>
      <c r="R30" s="30"/>
      <c r="S30" s="28" t="str">
        <f t="shared" si="7"/>
        <v>z.</v>
      </c>
      <c r="T30" s="26">
        <f t="shared" si="7"/>
        <v>92</v>
      </c>
      <c r="U30" s="26"/>
      <c r="V30" s="26">
        <f t="shared" si="8"/>
        <v>92</v>
      </c>
      <c r="W30" s="26"/>
      <c r="X30" s="29"/>
      <c r="Y30" s="28" t="str">
        <f t="shared" si="9"/>
        <v>z.</v>
      </c>
      <c r="Z30" s="40">
        <f t="shared" si="10"/>
        <v>92</v>
      </c>
      <c r="AA30" s="26"/>
      <c r="AB30" s="26">
        <f t="shared" si="11"/>
        <v>92</v>
      </c>
      <c r="AC30" s="5"/>
      <c r="AD30" s="31"/>
    </row>
    <row r="31" spans="1:30" ht="16.5" customHeight="1">
      <c r="A31" s="10" t="s">
        <v>26</v>
      </c>
      <c r="B31" s="40">
        <f ca="1" t="shared" si="0"/>
        <v>71</v>
      </c>
      <c r="C31" s="37"/>
      <c r="D31" s="35">
        <f ca="1" t="shared" si="1"/>
        <v>71</v>
      </c>
      <c r="E31" s="26"/>
      <c r="F31" s="34"/>
      <c r="G31" s="27" t="str">
        <f t="shared" si="2"/>
        <v>aa.</v>
      </c>
      <c r="H31" s="26">
        <f t="shared" si="3"/>
        <v>71</v>
      </c>
      <c r="I31" s="26"/>
      <c r="J31" s="26">
        <f t="shared" si="4"/>
        <v>71</v>
      </c>
      <c r="K31" s="26"/>
      <c r="L31" s="29"/>
      <c r="M31" s="28" t="str">
        <f t="shared" si="5"/>
        <v>aa.</v>
      </c>
      <c r="N31" s="26">
        <f t="shared" si="5"/>
        <v>71</v>
      </c>
      <c r="O31" s="26"/>
      <c r="P31" s="26">
        <f t="shared" si="6"/>
        <v>71</v>
      </c>
      <c r="Q31" s="26"/>
      <c r="R31" s="30"/>
      <c r="S31" s="28" t="str">
        <f t="shared" si="7"/>
        <v>aa.</v>
      </c>
      <c r="T31" s="26">
        <f t="shared" si="7"/>
        <v>71</v>
      </c>
      <c r="U31" s="26"/>
      <c r="V31" s="26">
        <f t="shared" si="8"/>
        <v>71</v>
      </c>
      <c r="W31" s="26"/>
      <c r="X31" s="29"/>
      <c r="Y31" s="28" t="str">
        <f t="shared" si="9"/>
        <v>aa.</v>
      </c>
      <c r="Z31" s="40">
        <f t="shared" si="10"/>
        <v>71</v>
      </c>
      <c r="AA31" s="26"/>
      <c r="AB31" s="26">
        <f t="shared" si="11"/>
        <v>71</v>
      </c>
      <c r="AC31" s="5"/>
      <c r="AD31" s="31"/>
    </row>
    <row r="32" spans="1:30" ht="16.5" customHeight="1">
      <c r="A32" s="10" t="s">
        <v>27</v>
      </c>
      <c r="B32" s="40">
        <f ca="1" t="shared" si="0"/>
        <v>95</v>
      </c>
      <c r="C32" s="37"/>
      <c r="D32" s="35">
        <f ca="1" t="shared" si="1"/>
        <v>97</v>
      </c>
      <c r="E32" s="26"/>
      <c r="F32" s="34"/>
      <c r="G32" s="27" t="str">
        <f t="shared" si="2"/>
        <v>ab.</v>
      </c>
      <c r="H32" s="26">
        <f t="shared" si="3"/>
        <v>95</v>
      </c>
      <c r="I32" s="26"/>
      <c r="J32" s="26">
        <f t="shared" si="4"/>
        <v>97</v>
      </c>
      <c r="K32" s="26"/>
      <c r="L32" s="29"/>
      <c r="M32" s="28" t="str">
        <f t="shared" si="5"/>
        <v>ab.</v>
      </c>
      <c r="N32" s="26">
        <f t="shared" si="5"/>
        <v>95</v>
      </c>
      <c r="O32" s="26"/>
      <c r="P32" s="26">
        <f t="shared" si="6"/>
        <v>97</v>
      </c>
      <c r="Q32" s="26"/>
      <c r="R32" s="30"/>
      <c r="S32" s="28" t="str">
        <f t="shared" si="7"/>
        <v>ab.</v>
      </c>
      <c r="T32" s="26">
        <f t="shared" si="7"/>
        <v>95</v>
      </c>
      <c r="U32" s="26"/>
      <c r="V32" s="26">
        <f t="shared" si="8"/>
        <v>97</v>
      </c>
      <c r="W32" s="26"/>
      <c r="X32" s="29"/>
      <c r="Y32" s="28" t="str">
        <f t="shared" si="9"/>
        <v>ab.</v>
      </c>
      <c r="Z32" s="40">
        <f t="shared" si="10"/>
        <v>95</v>
      </c>
      <c r="AA32" s="26"/>
      <c r="AB32" s="26">
        <f t="shared" si="11"/>
        <v>97</v>
      </c>
      <c r="AC32" s="5"/>
      <c r="AD32" s="31"/>
    </row>
    <row r="33" spans="1:30" ht="16.5" customHeight="1">
      <c r="A33" s="10" t="s">
        <v>28</v>
      </c>
      <c r="B33" s="40">
        <f ca="1" t="shared" si="0"/>
        <v>31</v>
      </c>
      <c r="C33" s="37"/>
      <c r="D33" s="35">
        <f ca="1" t="shared" si="1"/>
        <v>36</v>
      </c>
      <c r="E33" s="26"/>
      <c r="F33" s="34"/>
      <c r="G33" s="27" t="str">
        <f t="shared" si="2"/>
        <v>ac.</v>
      </c>
      <c r="H33" s="26">
        <f t="shared" si="3"/>
        <v>31</v>
      </c>
      <c r="I33" s="26"/>
      <c r="J33" s="26">
        <f t="shared" si="4"/>
        <v>36</v>
      </c>
      <c r="K33" s="26"/>
      <c r="L33" s="29"/>
      <c r="M33" s="28" t="str">
        <f t="shared" si="5"/>
        <v>ac.</v>
      </c>
      <c r="N33" s="26">
        <f t="shared" si="5"/>
        <v>31</v>
      </c>
      <c r="O33" s="26"/>
      <c r="P33" s="26">
        <f t="shared" si="6"/>
        <v>36</v>
      </c>
      <c r="Q33" s="26"/>
      <c r="R33" s="30"/>
      <c r="S33" s="28" t="str">
        <f t="shared" si="7"/>
        <v>ac.</v>
      </c>
      <c r="T33" s="26">
        <f t="shared" si="7"/>
        <v>31</v>
      </c>
      <c r="U33" s="26"/>
      <c r="V33" s="26">
        <f t="shared" si="8"/>
        <v>36</v>
      </c>
      <c r="W33" s="26"/>
      <c r="X33" s="29"/>
      <c r="Y33" s="28" t="str">
        <f t="shared" si="9"/>
        <v>ac.</v>
      </c>
      <c r="Z33" s="40">
        <f t="shared" si="10"/>
        <v>31</v>
      </c>
      <c r="AA33" s="26"/>
      <c r="AB33" s="26">
        <f t="shared" si="11"/>
        <v>36</v>
      </c>
      <c r="AC33" s="5"/>
      <c r="AD33" s="31"/>
    </row>
    <row r="34" spans="1:30" ht="16.5" customHeight="1">
      <c r="A34" s="10" t="s">
        <v>29</v>
      </c>
      <c r="B34" s="40">
        <f ca="1" t="shared" si="0"/>
        <v>47</v>
      </c>
      <c r="C34" s="37"/>
      <c r="D34" s="35">
        <f ca="1" t="shared" si="1"/>
        <v>41</v>
      </c>
      <c r="E34" s="26"/>
      <c r="F34" s="34"/>
      <c r="G34" s="27" t="str">
        <f t="shared" si="2"/>
        <v>ad.</v>
      </c>
      <c r="H34" s="26">
        <f t="shared" si="3"/>
        <v>47</v>
      </c>
      <c r="I34" s="26"/>
      <c r="J34" s="26">
        <f t="shared" si="4"/>
        <v>41</v>
      </c>
      <c r="K34" s="26"/>
      <c r="L34" s="29"/>
      <c r="M34" s="28" t="str">
        <f t="shared" si="5"/>
        <v>ad.</v>
      </c>
      <c r="N34" s="26">
        <f t="shared" si="5"/>
        <v>47</v>
      </c>
      <c r="O34" s="26"/>
      <c r="P34" s="26">
        <f t="shared" si="6"/>
        <v>41</v>
      </c>
      <c r="Q34" s="26"/>
      <c r="R34" s="30"/>
      <c r="S34" s="28" t="str">
        <f t="shared" si="7"/>
        <v>ad.</v>
      </c>
      <c r="T34" s="26">
        <f t="shared" si="7"/>
        <v>47</v>
      </c>
      <c r="U34" s="26"/>
      <c r="V34" s="26">
        <f t="shared" si="8"/>
        <v>41</v>
      </c>
      <c r="W34" s="26"/>
      <c r="X34" s="29"/>
      <c r="Y34" s="28" t="str">
        <f t="shared" si="9"/>
        <v>ad.</v>
      </c>
      <c r="Z34" s="40">
        <f t="shared" si="10"/>
        <v>47</v>
      </c>
      <c r="AA34" s="26"/>
      <c r="AB34" s="26">
        <f t="shared" si="11"/>
        <v>41</v>
      </c>
      <c r="AC34" s="5"/>
      <c r="AD34" s="3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2">
      <selection activeCell="F7" sqref="F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6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574218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57421875" style="19" bestFit="1" customWidth="1"/>
    <col min="29" max="30" width="6.57421875" style="19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13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17"/>
      <c r="AD2" s="33"/>
    </row>
    <row r="3" spans="1:30" s="1" customFormat="1" ht="23.25" customHeight="1">
      <c r="A3" s="36" t="s">
        <v>70</v>
      </c>
      <c r="B3" s="8"/>
      <c r="C3" s="8"/>
      <c r="D3" s="8"/>
      <c r="E3" s="8"/>
      <c r="F3" s="9"/>
      <c r="G3" s="7" t="str">
        <f>A3</f>
        <v>Compare HTU with &lt;, &gt;, =</v>
      </c>
      <c r="H3" s="22"/>
      <c r="I3" s="22"/>
      <c r="J3" s="22"/>
      <c r="K3" s="22"/>
      <c r="L3" s="6"/>
      <c r="M3" s="23" t="str">
        <f>A3</f>
        <v>Compare HTU with &lt;, &gt;, =</v>
      </c>
      <c r="N3" s="24"/>
      <c r="O3" s="24"/>
      <c r="P3" s="24"/>
      <c r="Q3" s="24"/>
      <c r="R3" s="24"/>
      <c r="S3" s="23" t="str">
        <f>A3</f>
        <v>Compare HTU with &lt;, &gt;, =</v>
      </c>
      <c r="T3" s="23"/>
      <c r="U3" s="23"/>
      <c r="V3" s="23"/>
      <c r="W3" s="23"/>
      <c r="X3" s="23"/>
      <c r="Y3" s="23" t="str">
        <f>A3</f>
        <v>Compare HTU with &lt;, &gt;, =</v>
      </c>
      <c r="Z3" s="16"/>
      <c r="AA3" s="17"/>
      <c r="AB3" s="17"/>
      <c r="AC3" s="17"/>
      <c r="AD3" s="33"/>
    </row>
    <row r="4" spans="1:30" s="1" customFormat="1" ht="13.5" customHeight="1">
      <c r="A4" s="73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17"/>
      <c r="AD4" s="33"/>
    </row>
    <row r="5" spans="1:30" ht="16.5" customHeight="1">
      <c r="A5" s="10" t="s">
        <v>0</v>
      </c>
      <c r="B5" s="40">
        <f ca="1">RANDBETWEEN(50,950)</f>
        <v>378</v>
      </c>
      <c r="C5" s="37"/>
      <c r="D5" s="35">
        <f ca="1">IF(RAND()&lt;0.5,B5+INT(RAND()*10),B5-INT(RAND()*10))</f>
        <v>384</v>
      </c>
      <c r="E5" s="26"/>
      <c r="F5" s="34"/>
      <c r="G5" s="27" t="str">
        <f>A5</f>
        <v>a.</v>
      </c>
      <c r="H5" s="26">
        <f>B5</f>
        <v>378</v>
      </c>
      <c r="I5" s="26"/>
      <c r="J5" s="26">
        <f>D5</f>
        <v>384</v>
      </c>
      <c r="K5" s="26"/>
      <c r="L5" s="29"/>
      <c r="M5" s="28" t="str">
        <f>A5</f>
        <v>a.</v>
      </c>
      <c r="N5" s="26">
        <f>B5</f>
        <v>378</v>
      </c>
      <c r="O5" s="26"/>
      <c r="P5" s="26">
        <f>D5</f>
        <v>384</v>
      </c>
      <c r="Q5" s="26"/>
      <c r="R5" s="30"/>
      <c r="S5" s="28" t="str">
        <f>A5</f>
        <v>a.</v>
      </c>
      <c r="T5" s="26">
        <f>B5</f>
        <v>378</v>
      </c>
      <c r="U5" s="26"/>
      <c r="V5" s="26">
        <f>D5</f>
        <v>384</v>
      </c>
      <c r="W5" s="26"/>
      <c r="X5" s="29"/>
      <c r="Y5" s="28" t="str">
        <f>A5</f>
        <v>a.</v>
      </c>
      <c r="Z5" s="40">
        <f>B5</f>
        <v>378</v>
      </c>
      <c r="AA5" s="26"/>
      <c r="AB5" s="26">
        <f>D5</f>
        <v>384</v>
      </c>
      <c r="AC5" s="5"/>
      <c r="AD5" s="31"/>
    </row>
    <row r="6" spans="1:30" ht="16.5" customHeight="1">
      <c r="A6" s="10" t="s">
        <v>1</v>
      </c>
      <c r="B6" s="40">
        <f aca="true" ca="1" t="shared" si="0" ref="B6:B34">RANDBETWEEN(50,950)</f>
        <v>223</v>
      </c>
      <c r="C6" s="37"/>
      <c r="D6" s="35">
        <f aca="true" ca="1" t="shared" si="1" ref="D6:D34">IF(RAND()&lt;0.5,B6+INT(RAND()*10),B6-INT(RAND()*10))</f>
        <v>217</v>
      </c>
      <c r="E6" s="26"/>
      <c r="F6" s="34"/>
      <c r="G6" s="27" t="str">
        <f aca="true" t="shared" si="2" ref="G6:H34">A6</f>
        <v>b.</v>
      </c>
      <c r="H6" s="26">
        <f t="shared" si="2"/>
        <v>223</v>
      </c>
      <c r="I6" s="26"/>
      <c r="J6" s="26">
        <f aca="true" t="shared" si="3" ref="J6:J34">D6</f>
        <v>217</v>
      </c>
      <c r="K6" s="26"/>
      <c r="L6" s="29"/>
      <c r="M6" s="28" t="str">
        <f aca="true" t="shared" si="4" ref="M6:N34">A6</f>
        <v>b.</v>
      </c>
      <c r="N6" s="26">
        <f t="shared" si="4"/>
        <v>223</v>
      </c>
      <c r="O6" s="26"/>
      <c r="P6" s="26">
        <f aca="true" t="shared" si="5" ref="P6:P34">D6</f>
        <v>217</v>
      </c>
      <c r="Q6" s="26"/>
      <c r="R6" s="30"/>
      <c r="S6" s="28" t="str">
        <f aca="true" t="shared" si="6" ref="S6:T34">A6</f>
        <v>b.</v>
      </c>
      <c r="T6" s="26">
        <f t="shared" si="6"/>
        <v>223</v>
      </c>
      <c r="U6" s="26"/>
      <c r="V6" s="26">
        <f aca="true" t="shared" si="7" ref="V6:V34">D6</f>
        <v>217</v>
      </c>
      <c r="W6" s="26"/>
      <c r="X6" s="29"/>
      <c r="Y6" s="28" t="str">
        <f aca="true" t="shared" si="8" ref="Y6:Z34">A6</f>
        <v>b.</v>
      </c>
      <c r="Z6" s="40">
        <f t="shared" si="8"/>
        <v>223</v>
      </c>
      <c r="AA6" s="26"/>
      <c r="AB6" s="26">
        <f aca="true" t="shared" si="9" ref="AB6:AB34">D6</f>
        <v>217</v>
      </c>
      <c r="AC6" s="5"/>
      <c r="AD6" s="31"/>
    </row>
    <row r="7" spans="1:30" ht="16.5" customHeight="1">
      <c r="A7" s="10" t="s">
        <v>2</v>
      </c>
      <c r="B7" s="40">
        <f ca="1" t="shared" si="0"/>
        <v>578</v>
      </c>
      <c r="C7" s="37"/>
      <c r="D7" s="35">
        <f ca="1" t="shared" si="1"/>
        <v>587</v>
      </c>
      <c r="E7" s="26"/>
      <c r="F7" s="34"/>
      <c r="G7" s="27" t="str">
        <f t="shared" si="2"/>
        <v>c.</v>
      </c>
      <c r="H7" s="26">
        <f t="shared" si="2"/>
        <v>578</v>
      </c>
      <c r="I7" s="26"/>
      <c r="J7" s="26">
        <f t="shared" si="3"/>
        <v>587</v>
      </c>
      <c r="K7" s="26"/>
      <c r="L7" s="29"/>
      <c r="M7" s="28" t="str">
        <f t="shared" si="4"/>
        <v>c.</v>
      </c>
      <c r="N7" s="26">
        <f t="shared" si="4"/>
        <v>578</v>
      </c>
      <c r="O7" s="26"/>
      <c r="P7" s="26">
        <f t="shared" si="5"/>
        <v>587</v>
      </c>
      <c r="Q7" s="26"/>
      <c r="R7" s="30"/>
      <c r="S7" s="28" t="str">
        <f t="shared" si="6"/>
        <v>c.</v>
      </c>
      <c r="T7" s="26">
        <f t="shared" si="6"/>
        <v>578</v>
      </c>
      <c r="U7" s="26"/>
      <c r="V7" s="26">
        <f t="shared" si="7"/>
        <v>587</v>
      </c>
      <c r="W7" s="26"/>
      <c r="X7" s="29"/>
      <c r="Y7" s="28" t="str">
        <f t="shared" si="8"/>
        <v>c.</v>
      </c>
      <c r="Z7" s="40">
        <f t="shared" si="8"/>
        <v>578</v>
      </c>
      <c r="AA7" s="26"/>
      <c r="AB7" s="26">
        <f t="shared" si="9"/>
        <v>587</v>
      </c>
      <c r="AC7" s="5"/>
      <c r="AD7" s="31"/>
    </row>
    <row r="8" spans="1:30" ht="16.5" customHeight="1">
      <c r="A8" s="10" t="s">
        <v>3</v>
      </c>
      <c r="B8" s="40">
        <f ca="1" t="shared" si="0"/>
        <v>549</v>
      </c>
      <c r="C8" s="37"/>
      <c r="D8" s="35">
        <f ca="1" t="shared" si="1"/>
        <v>543</v>
      </c>
      <c r="E8" s="26"/>
      <c r="F8" s="34"/>
      <c r="G8" s="27" t="str">
        <f t="shared" si="2"/>
        <v>d.</v>
      </c>
      <c r="H8" s="26">
        <f t="shared" si="2"/>
        <v>549</v>
      </c>
      <c r="I8" s="26"/>
      <c r="J8" s="26">
        <f t="shared" si="3"/>
        <v>543</v>
      </c>
      <c r="K8" s="26"/>
      <c r="L8" s="29"/>
      <c r="M8" s="28" t="str">
        <f t="shared" si="4"/>
        <v>d.</v>
      </c>
      <c r="N8" s="26">
        <f t="shared" si="4"/>
        <v>549</v>
      </c>
      <c r="O8" s="26"/>
      <c r="P8" s="26">
        <f t="shared" si="5"/>
        <v>543</v>
      </c>
      <c r="Q8" s="26"/>
      <c r="R8" s="30"/>
      <c r="S8" s="28" t="str">
        <f t="shared" si="6"/>
        <v>d.</v>
      </c>
      <c r="T8" s="26">
        <f t="shared" si="6"/>
        <v>549</v>
      </c>
      <c r="U8" s="26"/>
      <c r="V8" s="26">
        <f t="shared" si="7"/>
        <v>543</v>
      </c>
      <c r="W8" s="26"/>
      <c r="X8" s="29"/>
      <c r="Y8" s="28" t="str">
        <f t="shared" si="8"/>
        <v>d.</v>
      </c>
      <c r="Z8" s="40">
        <f t="shared" si="8"/>
        <v>549</v>
      </c>
      <c r="AA8" s="26"/>
      <c r="AB8" s="26">
        <f t="shared" si="9"/>
        <v>543</v>
      </c>
      <c r="AC8" s="5"/>
      <c r="AD8" s="31"/>
    </row>
    <row r="9" spans="1:30" ht="16.5" customHeight="1">
      <c r="A9" s="10" t="s">
        <v>4</v>
      </c>
      <c r="B9" s="40">
        <f ca="1" t="shared" si="0"/>
        <v>788</v>
      </c>
      <c r="C9" s="37"/>
      <c r="D9" s="35">
        <f ca="1" t="shared" si="1"/>
        <v>792</v>
      </c>
      <c r="E9" s="26"/>
      <c r="F9" s="34"/>
      <c r="G9" s="27" t="str">
        <f t="shared" si="2"/>
        <v>e.</v>
      </c>
      <c r="H9" s="26">
        <f t="shared" si="2"/>
        <v>788</v>
      </c>
      <c r="I9" s="26"/>
      <c r="J9" s="26">
        <f t="shared" si="3"/>
        <v>792</v>
      </c>
      <c r="K9" s="26"/>
      <c r="L9" s="29"/>
      <c r="M9" s="28" t="str">
        <f t="shared" si="4"/>
        <v>e.</v>
      </c>
      <c r="N9" s="26">
        <f t="shared" si="4"/>
        <v>788</v>
      </c>
      <c r="O9" s="26"/>
      <c r="P9" s="26">
        <f t="shared" si="5"/>
        <v>792</v>
      </c>
      <c r="Q9" s="26"/>
      <c r="R9" s="30"/>
      <c r="S9" s="28" t="str">
        <f t="shared" si="6"/>
        <v>e.</v>
      </c>
      <c r="T9" s="26">
        <f t="shared" si="6"/>
        <v>788</v>
      </c>
      <c r="U9" s="26"/>
      <c r="V9" s="26">
        <f t="shared" si="7"/>
        <v>792</v>
      </c>
      <c r="W9" s="26"/>
      <c r="X9" s="29"/>
      <c r="Y9" s="28" t="str">
        <f t="shared" si="8"/>
        <v>e.</v>
      </c>
      <c r="Z9" s="40">
        <f t="shared" si="8"/>
        <v>788</v>
      </c>
      <c r="AA9" s="26"/>
      <c r="AB9" s="26">
        <f t="shared" si="9"/>
        <v>792</v>
      </c>
      <c r="AC9" s="5"/>
      <c r="AD9" s="31"/>
    </row>
    <row r="10" spans="1:30" ht="16.5" customHeight="1">
      <c r="A10" s="10" t="s">
        <v>5</v>
      </c>
      <c r="B10" s="40">
        <f ca="1" t="shared" si="0"/>
        <v>936</v>
      </c>
      <c r="C10" s="37"/>
      <c r="D10" s="35">
        <f ca="1" t="shared" si="1"/>
        <v>940</v>
      </c>
      <c r="E10" s="26"/>
      <c r="F10" s="34"/>
      <c r="G10" s="27" t="str">
        <f t="shared" si="2"/>
        <v>f.</v>
      </c>
      <c r="H10" s="26">
        <f t="shared" si="2"/>
        <v>936</v>
      </c>
      <c r="I10" s="26"/>
      <c r="J10" s="26">
        <f t="shared" si="3"/>
        <v>940</v>
      </c>
      <c r="K10" s="26"/>
      <c r="L10" s="29"/>
      <c r="M10" s="28" t="str">
        <f t="shared" si="4"/>
        <v>f.</v>
      </c>
      <c r="N10" s="26">
        <f t="shared" si="4"/>
        <v>936</v>
      </c>
      <c r="O10" s="26"/>
      <c r="P10" s="26">
        <f t="shared" si="5"/>
        <v>940</v>
      </c>
      <c r="Q10" s="26"/>
      <c r="R10" s="30"/>
      <c r="S10" s="28" t="str">
        <f t="shared" si="6"/>
        <v>f.</v>
      </c>
      <c r="T10" s="26">
        <f t="shared" si="6"/>
        <v>936</v>
      </c>
      <c r="U10" s="26"/>
      <c r="V10" s="26">
        <f t="shared" si="7"/>
        <v>940</v>
      </c>
      <c r="W10" s="26"/>
      <c r="X10" s="29"/>
      <c r="Y10" s="28" t="str">
        <f t="shared" si="8"/>
        <v>f.</v>
      </c>
      <c r="Z10" s="40">
        <f t="shared" si="8"/>
        <v>936</v>
      </c>
      <c r="AA10" s="26"/>
      <c r="AB10" s="26">
        <f t="shared" si="9"/>
        <v>940</v>
      </c>
      <c r="AC10" s="5"/>
      <c r="AD10" s="31"/>
    </row>
    <row r="11" spans="1:30" ht="16.5" customHeight="1">
      <c r="A11" s="10" t="s">
        <v>6</v>
      </c>
      <c r="B11" s="40">
        <f ca="1" t="shared" si="0"/>
        <v>251</v>
      </c>
      <c r="C11" s="37"/>
      <c r="D11" s="35">
        <f ca="1" t="shared" si="1"/>
        <v>249</v>
      </c>
      <c r="E11" s="26"/>
      <c r="F11" s="34"/>
      <c r="G11" s="27" t="str">
        <f t="shared" si="2"/>
        <v>g.</v>
      </c>
      <c r="H11" s="26">
        <f t="shared" si="2"/>
        <v>251</v>
      </c>
      <c r="I11" s="26"/>
      <c r="J11" s="26">
        <f t="shared" si="3"/>
        <v>249</v>
      </c>
      <c r="K11" s="26"/>
      <c r="L11" s="29"/>
      <c r="M11" s="28" t="str">
        <f t="shared" si="4"/>
        <v>g.</v>
      </c>
      <c r="N11" s="26">
        <f t="shared" si="4"/>
        <v>251</v>
      </c>
      <c r="O11" s="26"/>
      <c r="P11" s="26">
        <f t="shared" si="5"/>
        <v>249</v>
      </c>
      <c r="Q11" s="26"/>
      <c r="R11" s="30"/>
      <c r="S11" s="28" t="str">
        <f t="shared" si="6"/>
        <v>g.</v>
      </c>
      <c r="T11" s="26">
        <f t="shared" si="6"/>
        <v>251</v>
      </c>
      <c r="U11" s="26"/>
      <c r="V11" s="26">
        <f t="shared" si="7"/>
        <v>249</v>
      </c>
      <c r="W11" s="26"/>
      <c r="X11" s="29"/>
      <c r="Y11" s="28" t="str">
        <f t="shared" si="8"/>
        <v>g.</v>
      </c>
      <c r="Z11" s="40">
        <f t="shared" si="8"/>
        <v>251</v>
      </c>
      <c r="AA11" s="26"/>
      <c r="AB11" s="26">
        <f t="shared" si="9"/>
        <v>249</v>
      </c>
      <c r="AC11" s="5"/>
      <c r="AD11" s="31"/>
    </row>
    <row r="12" spans="1:30" ht="16.5" customHeight="1">
      <c r="A12" s="10" t="s">
        <v>7</v>
      </c>
      <c r="B12" s="40">
        <f ca="1" t="shared" si="0"/>
        <v>812</v>
      </c>
      <c r="C12" s="37"/>
      <c r="D12" s="35">
        <f ca="1" t="shared" si="1"/>
        <v>809</v>
      </c>
      <c r="E12" s="26"/>
      <c r="F12" s="34"/>
      <c r="G12" s="27" t="str">
        <f t="shared" si="2"/>
        <v>h.</v>
      </c>
      <c r="H12" s="26">
        <f t="shared" si="2"/>
        <v>812</v>
      </c>
      <c r="I12" s="26"/>
      <c r="J12" s="26">
        <f t="shared" si="3"/>
        <v>809</v>
      </c>
      <c r="K12" s="26"/>
      <c r="L12" s="29"/>
      <c r="M12" s="28" t="str">
        <f t="shared" si="4"/>
        <v>h.</v>
      </c>
      <c r="N12" s="26">
        <f t="shared" si="4"/>
        <v>812</v>
      </c>
      <c r="O12" s="26"/>
      <c r="P12" s="26">
        <f t="shared" si="5"/>
        <v>809</v>
      </c>
      <c r="Q12" s="26"/>
      <c r="R12" s="30"/>
      <c r="S12" s="28" t="str">
        <f t="shared" si="6"/>
        <v>h.</v>
      </c>
      <c r="T12" s="26">
        <f t="shared" si="6"/>
        <v>812</v>
      </c>
      <c r="U12" s="26"/>
      <c r="V12" s="26">
        <f t="shared" si="7"/>
        <v>809</v>
      </c>
      <c r="W12" s="26"/>
      <c r="X12" s="29"/>
      <c r="Y12" s="28" t="str">
        <f t="shared" si="8"/>
        <v>h.</v>
      </c>
      <c r="Z12" s="40">
        <f t="shared" si="8"/>
        <v>812</v>
      </c>
      <c r="AA12" s="26"/>
      <c r="AB12" s="26">
        <f t="shared" si="9"/>
        <v>809</v>
      </c>
      <c r="AC12" s="5"/>
      <c r="AD12" s="31"/>
    </row>
    <row r="13" spans="1:30" ht="16.5" customHeight="1">
      <c r="A13" s="10" t="s">
        <v>8</v>
      </c>
      <c r="B13" s="40">
        <f ca="1" t="shared" si="0"/>
        <v>942</v>
      </c>
      <c r="C13" s="37"/>
      <c r="D13" s="35">
        <f ca="1" t="shared" si="1"/>
        <v>945</v>
      </c>
      <c r="E13" s="26"/>
      <c r="F13" s="34"/>
      <c r="G13" s="27" t="str">
        <f t="shared" si="2"/>
        <v>i.</v>
      </c>
      <c r="H13" s="26">
        <f t="shared" si="2"/>
        <v>942</v>
      </c>
      <c r="I13" s="26"/>
      <c r="J13" s="26">
        <f t="shared" si="3"/>
        <v>945</v>
      </c>
      <c r="K13" s="26"/>
      <c r="L13" s="29"/>
      <c r="M13" s="28" t="str">
        <f t="shared" si="4"/>
        <v>i.</v>
      </c>
      <c r="N13" s="26">
        <f t="shared" si="4"/>
        <v>942</v>
      </c>
      <c r="O13" s="26"/>
      <c r="P13" s="26">
        <f t="shared" si="5"/>
        <v>945</v>
      </c>
      <c r="Q13" s="26"/>
      <c r="R13" s="30"/>
      <c r="S13" s="28" t="str">
        <f t="shared" si="6"/>
        <v>i.</v>
      </c>
      <c r="T13" s="26">
        <f t="shared" si="6"/>
        <v>942</v>
      </c>
      <c r="U13" s="26"/>
      <c r="V13" s="26">
        <f t="shared" si="7"/>
        <v>945</v>
      </c>
      <c r="W13" s="26"/>
      <c r="X13" s="29"/>
      <c r="Y13" s="28" t="str">
        <f t="shared" si="8"/>
        <v>i.</v>
      </c>
      <c r="Z13" s="40">
        <f t="shared" si="8"/>
        <v>942</v>
      </c>
      <c r="AA13" s="26"/>
      <c r="AB13" s="26">
        <f t="shared" si="9"/>
        <v>945</v>
      </c>
      <c r="AC13" s="5"/>
      <c r="AD13" s="31"/>
    </row>
    <row r="14" spans="1:30" ht="16.5" customHeight="1">
      <c r="A14" s="10" t="s">
        <v>9</v>
      </c>
      <c r="B14" s="40">
        <f ca="1" t="shared" si="0"/>
        <v>140</v>
      </c>
      <c r="C14" s="37"/>
      <c r="D14" s="35">
        <f ca="1" t="shared" si="1"/>
        <v>146</v>
      </c>
      <c r="E14" s="26"/>
      <c r="F14" s="34"/>
      <c r="G14" s="27" t="str">
        <f t="shared" si="2"/>
        <v>j.</v>
      </c>
      <c r="H14" s="26">
        <f t="shared" si="2"/>
        <v>140</v>
      </c>
      <c r="I14" s="26"/>
      <c r="J14" s="26">
        <f t="shared" si="3"/>
        <v>146</v>
      </c>
      <c r="K14" s="26"/>
      <c r="L14" s="29"/>
      <c r="M14" s="28" t="str">
        <f t="shared" si="4"/>
        <v>j.</v>
      </c>
      <c r="N14" s="26">
        <f t="shared" si="4"/>
        <v>140</v>
      </c>
      <c r="O14" s="26"/>
      <c r="P14" s="26">
        <f t="shared" si="5"/>
        <v>146</v>
      </c>
      <c r="Q14" s="26"/>
      <c r="R14" s="30"/>
      <c r="S14" s="28" t="str">
        <f t="shared" si="6"/>
        <v>j.</v>
      </c>
      <c r="T14" s="26">
        <f t="shared" si="6"/>
        <v>140</v>
      </c>
      <c r="U14" s="26"/>
      <c r="V14" s="26">
        <f t="shared" si="7"/>
        <v>146</v>
      </c>
      <c r="W14" s="26"/>
      <c r="X14" s="29"/>
      <c r="Y14" s="28" t="str">
        <f t="shared" si="8"/>
        <v>j.</v>
      </c>
      <c r="Z14" s="40">
        <f t="shared" si="8"/>
        <v>140</v>
      </c>
      <c r="AA14" s="26"/>
      <c r="AB14" s="26">
        <f t="shared" si="9"/>
        <v>146</v>
      </c>
      <c r="AC14" s="5"/>
      <c r="AD14" s="31"/>
    </row>
    <row r="15" spans="1:30" ht="16.5" customHeight="1">
      <c r="A15" s="10" t="s">
        <v>10</v>
      </c>
      <c r="B15" s="40">
        <f ca="1" t="shared" si="0"/>
        <v>300</v>
      </c>
      <c r="C15" s="37"/>
      <c r="D15" s="35">
        <f ca="1" t="shared" si="1"/>
        <v>293</v>
      </c>
      <c r="E15" s="26"/>
      <c r="F15" s="34"/>
      <c r="G15" s="27" t="str">
        <f t="shared" si="2"/>
        <v>k.</v>
      </c>
      <c r="H15" s="26">
        <f t="shared" si="2"/>
        <v>300</v>
      </c>
      <c r="I15" s="26"/>
      <c r="J15" s="26">
        <f t="shared" si="3"/>
        <v>293</v>
      </c>
      <c r="K15" s="26"/>
      <c r="L15" s="29"/>
      <c r="M15" s="28" t="str">
        <f t="shared" si="4"/>
        <v>k.</v>
      </c>
      <c r="N15" s="26">
        <f t="shared" si="4"/>
        <v>300</v>
      </c>
      <c r="O15" s="26"/>
      <c r="P15" s="26">
        <f t="shared" si="5"/>
        <v>293</v>
      </c>
      <c r="Q15" s="26"/>
      <c r="R15" s="30"/>
      <c r="S15" s="28" t="str">
        <f t="shared" si="6"/>
        <v>k.</v>
      </c>
      <c r="T15" s="26">
        <f t="shared" si="6"/>
        <v>300</v>
      </c>
      <c r="U15" s="26"/>
      <c r="V15" s="26">
        <f t="shared" si="7"/>
        <v>293</v>
      </c>
      <c r="W15" s="26"/>
      <c r="X15" s="29"/>
      <c r="Y15" s="28" t="str">
        <f t="shared" si="8"/>
        <v>k.</v>
      </c>
      <c r="Z15" s="40">
        <f t="shared" si="8"/>
        <v>300</v>
      </c>
      <c r="AA15" s="26"/>
      <c r="AB15" s="26">
        <f t="shared" si="9"/>
        <v>293</v>
      </c>
      <c r="AC15" s="5"/>
      <c r="AD15" s="31"/>
    </row>
    <row r="16" spans="1:30" ht="16.5" customHeight="1">
      <c r="A16" s="10" t="s">
        <v>11</v>
      </c>
      <c r="B16" s="40">
        <f ca="1" t="shared" si="0"/>
        <v>132</v>
      </c>
      <c r="C16" s="37"/>
      <c r="D16" s="35">
        <f ca="1" t="shared" si="1"/>
        <v>140</v>
      </c>
      <c r="E16" s="26"/>
      <c r="F16" s="34"/>
      <c r="G16" s="27" t="str">
        <f t="shared" si="2"/>
        <v>l.</v>
      </c>
      <c r="H16" s="26">
        <f t="shared" si="2"/>
        <v>132</v>
      </c>
      <c r="I16" s="26"/>
      <c r="J16" s="26">
        <f t="shared" si="3"/>
        <v>140</v>
      </c>
      <c r="K16" s="26"/>
      <c r="L16" s="29"/>
      <c r="M16" s="28" t="str">
        <f t="shared" si="4"/>
        <v>l.</v>
      </c>
      <c r="N16" s="26">
        <f t="shared" si="4"/>
        <v>132</v>
      </c>
      <c r="O16" s="26"/>
      <c r="P16" s="26">
        <f t="shared" si="5"/>
        <v>140</v>
      </c>
      <c r="Q16" s="26"/>
      <c r="R16" s="30"/>
      <c r="S16" s="28" t="str">
        <f t="shared" si="6"/>
        <v>l.</v>
      </c>
      <c r="T16" s="26">
        <f t="shared" si="6"/>
        <v>132</v>
      </c>
      <c r="U16" s="26"/>
      <c r="V16" s="26">
        <f t="shared" si="7"/>
        <v>140</v>
      </c>
      <c r="W16" s="26"/>
      <c r="X16" s="29"/>
      <c r="Y16" s="28" t="str">
        <f t="shared" si="8"/>
        <v>l.</v>
      </c>
      <c r="Z16" s="40">
        <f t="shared" si="8"/>
        <v>132</v>
      </c>
      <c r="AA16" s="26"/>
      <c r="AB16" s="26">
        <f t="shared" si="9"/>
        <v>140</v>
      </c>
      <c r="AC16" s="5"/>
      <c r="AD16" s="31"/>
    </row>
    <row r="17" spans="1:30" ht="16.5" customHeight="1">
      <c r="A17" s="10" t="s">
        <v>12</v>
      </c>
      <c r="B17" s="40">
        <f ca="1" t="shared" si="0"/>
        <v>400</v>
      </c>
      <c r="C17" s="37"/>
      <c r="D17" s="35">
        <f ca="1" t="shared" si="1"/>
        <v>405</v>
      </c>
      <c r="E17" s="26"/>
      <c r="F17" s="34"/>
      <c r="G17" s="27" t="str">
        <f t="shared" si="2"/>
        <v>m.</v>
      </c>
      <c r="H17" s="26">
        <f t="shared" si="2"/>
        <v>400</v>
      </c>
      <c r="I17" s="26"/>
      <c r="J17" s="26">
        <f t="shared" si="3"/>
        <v>405</v>
      </c>
      <c r="K17" s="26"/>
      <c r="L17" s="29"/>
      <c r="M17" s="28" t="str">
        <f t="shared" si="4"/>
        <v>m.</v>
      </c>
      <c r="N17" s="26">
        <f t="shared" si="4"/>
        <v>400</v>
      </c>
      <c r="O17" s="26"/>
      <c r="P17" s="26">
        <f t="shared" si="5"/>
        <v>405</v>
      </c>
      <c r="Q17" s="26"/>
      <c r="R17" s="30"/>
      <c r="S17" s="28" t="str">
        <f t="shared" si="6"/>
        <v>m.</v>
      </c>
      <c r="T17" s="26">
        <f t="shared" si="6"/>
        <v>400</v>
      </c>
      <c r="U17" s="26"/>
      <c r="V17" s="26">
        <f t="shared" si="7"/>
        <v>405</v>
      </c>
      <c r="W17" s="26"/>
      <c r="X17" s="29"/>
      <c r="Y17" s="28" t="str">
        <f t="shared" si="8"/>
        <v>m.</v>
      </c>
      <c r="Z17" s="40">
        <f t="shared" si="8"/>
        <v>400</v>
      </c>
      <c r="AA17" s="26"/>
      <c r="AB17" s="26">
        <f t="shared" si="9"/>
        <v>405</v>
      </c>
      <c r="AC17" s="5"/>
      <c r="AD17" s="31"/>
    </row>
    <row r="18" spans="1:30" ht="16.5" customHeight="1">
      <c r="A18" s="10" t="s">
        <v>13</v>
      </c>
      <c r="B18" s="40">
        <f ca="1" t="shared" si="0"/>
        <v>516</v>
      </c>
      <c r="C18" s="37"/>
      <c r="D18" s="35">
        <f ca="1" t="shared" si="1"/>
        <v>525</v>
      </c>
      <c r="E18" s="26"/>
      <c r="F18" s="34"/>
      <c r="G18" s="27" t="str">
        <f t="shared" si="2"/>
        <v>n.</v>
      </c>
      <c r="H18" s="26">
        <f t="shared" si="2"/>
        <v>516</v>
      </c>
      <c r="I18" s="26"/>
      <c r="J18" s="26">
        <f t="shared" si="3"/>
        <v>525</v>
      </c>
      <c r="K18" s="26"/>
      <c r="L18" s="29"/>
      <c r="M18" s="28" t="str">
        <f t="shared" si="4"/>
        <v>n.</v>
      </c>
      <c r="N18" s="26">
        <f t="shared" si="4"/>
        <v>516</v>
      </c>
      <c r="O18" s="26"/>
      <c r="P18" s="26">
        <f t="shared" si="5"/>
        <v>525</v>
      </c>
      <c r="Q18" s="26"/>
      <c r="R18" s="30"/>
      <c r="S18" s="28" t="str">
        <f t="shared" si="6"/>
        <v>n.</v>
      </c>
      <c r="T18" s="26">
        <f t="shared" si="6"/>
        <v>516</v>
      </c>
      <c r="U18" s="26"/>
      <c r="V18" s="26">
        <f t="shared" si="7"/>
        <v>525</v>
      </c>
      <c r="W18" s="26"/>
      <c r="X18" s="29"/>
      <c r="Y18" s="28" t="str">
        <f t="shared" si="8"/>
        <v>n.</v>
      </c>
      <c r="Z18" s="40">
        <f t="shared" si="8"/>
        <v>516</v>
      </c>
      <c r="AA18" s="26"/>
      <c r="AB18" s="26">
        <f t="shared" si="9"/>
        <v>525</v>
      </c>
      <c r="AC18" s="5"/>
      <c r="AD18" s="31"/>
    </row>
    <row r="19" spans="1:30" ht="16.5" customHeight="1">
      <c r="A19" s="10" t="s">
        <v>14</v>
      </c>
      <c r="B19" s="40">
        <f ca="1" t="shared" si="0"/>
        <v>925</v>
      </c>
      <c r="C19" s="37"/>
      <c r="D19" s="35">
        <f ca="1" t="shared" si="1"/>
        <v>933</v>
      </c>
      <c r="E19" s="26"/>
      <c r="F19" s="34"/>
      <c r="G19" s="27" t="str">
        <f t="shared" si="2"/>
        <v>o.</v>
      </c>
      <c r="H19" s="26">
        <f t="shared" si="2"/>
        <v>925</v>
      </c>
      <c r="I19" s="26"/>
      <c r="J19" s="26">
        <f t="shared" si="3"/>
        <v>933</v>
      </c>
      <c r="K19" s="26"/>
      <c r="L19" s="29"/>
      <c r="M19" s="28" t="str">
        <f t="shared" si="4"/>
        <v>o.</v>
      </c>
      <c r="N19" s="26">
        <f t="shared" si="4"/>
        <v>925</v>
      </c>
      <c r="O19" s="26"/>
      <c r="P19" s="26">
        <f t="shared" si="5"/>
        <v>933</v>
      </c>
      <c r="Q19" s="26"/>
      <c r="R19" s="30"/>
      <c r="S19" s="28" t="str">
        <f t="shared" si="6"/>
        <v>o.</v>
      </c>
      <c r="T19" s="26">
        <f t="shared" si="6"/>
        <v>925</v>
      </c>
      <c r="U19" s="26"/>
      <c r="V19" s="26">
        <f t="shared" si="7"/>
        <v>933</v>
      </c>
      <c r="W19" s="26"/>
      <c r="X19" s="29"/>
      <c r="Y19" s="28" t="str">
        <f t="shared" si="8"/>
        <v>o.</v>
      </c>
      <c r="Z19" s="40">
        <f t="shared" si="8"/>
        <v>925</v>
      </c>
      <c r="AA19" s="26"/>
      <c r="AB19" s="26">
        <f t="shared" si="9"/>
        <v>933</v>
      </c>
      <c r="AC19" s="5"/>
      <c r="AD19" s="31"/>
    </row>
    <row r="20" spans="1:30" ht="16.5" customHeight="1">
      <c r="A20" s="10" t="s">
        <v>15</v>
      </c>
      <c r="B20" s="40">
        <f ca="1" t="shared" si="0"/>
        <v>346</v>
      </c>
      <c r="C20" s="37"/>
      <c r="D20" s="35">
        <f ca="1" t="shared" si="1"/>
        <v>348</v>
      </c>
      <c r="E20" s="26"/>
      <c r="F20" s="34"/>
      <c r="G20" s="27" t="str">
        <f t="shared" si="2"/>
        <v>p.</v>
      </c>
      <c r="H20" s="26">
        <f t="shared" si="2"/>
        <v>346</v>
      </c>
      <c r="I20" s="26"/>
      <c r="J20" s="26">
        <f t="shared" si="3"/>
        <v>348</v>
      </c>
      <c r="K20" s="26"/>
      <c r="L20" s="29"/>
      <c r="M20" s="28" t="str">
        <f t="shared" si="4"/>
        <v>p.</v>
      </c>
      <c r="N20" s="26">
        <f t="shared" si="4"/>
        <v>346</v>
      </c>
      <c r="O20" s="26"/>
      <c r="P20" s="26">
        <f t="shared" si="5"/>
        <v>348</v>
      </c>
      <c r="Q20" s="26"/>
      <c r="R20" s="30"/>
      <c r="S20" s="28" t="str">
        <f t="shared" si="6"/>
        <v>p.</v>
      </c>
      <c r="T20" s="26">
        <f t="shared" si="6"/>
        <v>346</v>
      </c>
      <c r="U20" s="26"/>
      <c r="V20" s="26">
        <f t="shared" si="7"/>
        <v>348</v>
      </c>
      <c r="W20" s="26"/>
      <c r="X20" s="29"/>
      <c r="Y20" s="28" t="str">
        <f t="shared" si="8"/>
        <v>p.</v>
      </c>
      <c r="Z20" s="40">
        <f t="shared" si="8"/>
        <v>346</v>
      </c>
      <c r="AA20" s="26"/>
      <c r="AB20" s="26">
        <f t="shared" si="9"/>
        <v>348</v>
      </c>
      <c r="AC20" s="5"/>
      <c r="AD20" s="31"/>
    </row>
    <row r="21" spans="1:30" ht="16.5" customHeight="1">
      <c r="A21" s="10" t="s">
        <v>16</v>
      </c>
      <c r="B21" s="40">
        <f ca="1" t="shared" si="0"/>
        <v>210</v>
      </c>
      <c r="C21" s="37"/>
      <c r="D21" s="35">
        <f ca="1" t="shared" si="1"/>
        <v>205</v>
      </c>
      <c r="E21" s="26"/>
      <c r="F21" s="34"/>
      <c r="G21" s="27" t="str">
        <f t="shared" si="2"/>
        <v>q.</v>
      </c>
      <c r="H21" s="26">
        <f t="shared" si="2"/>
        <v>210</v>
      </c>
      <c r="I21" s="26"/>
      <c r="J21" s="26">
        <f t="shared" si="3"/>
        <v>205</v>
      </c>
      <c r="K21" s="26"/>
      <c r="L21" s="29"/>
      <c r="M21" s="28" t="str">
        <f t="shared" si="4"/>
        <v>q.</v>
      </c>
      <c r="N21" s="26">
        <f t="shared" si="4"/>
        <v>210</v>
      </c>
      <c r="O21" s="26"/>
      <c r="P21" s="26">
        <f t="shared" si="5"/>
        <v>205</v>
      </c>
      <c r="Q21" s="26"/>
      <c r="R21" s="30"/>
      <c r="S21" s="28" t="str">
        <f t="shared" si="6"/>
        <v>q.</v>
      </c>
      <c r="T21" s="26">
        <f t="shared" si="6"/>
        <v>210</v>
      </c>
      <c r="U21" s="26"/>
      <c r="V21" s="26">
        <f t="shared" si="7"/>
        <v>205</v>
      </c>
      <c r="W21" s="26"/>
      <c r="X21" s="29"/>
      <c r="Y21" s="28" t="str">
        <f t="shared" si="8"/>
        <v>q.</v>
      </c>
      <c r="Z21" s="40">
        <f t="shared" si="8"/>
        <v>210</v>
      </c>
      <c r="AA21" s="26"/>
      <c r="AB21" s="26">
        <f t="shared" si="9"/>
        <v>205</v>
      </c>
      <c r="AC21" s="5"/>
      <c r="AD21" s="31"/>
    </row>
    <row r="22" spans="1:30" ht="16.5" customHeight="1">
      <c r="A22" s="10" t="s">
        <v>17</v>
      </c>
      <c r="B22" s="40">
        <f ca="1" t="shared" si="0"/>
        <v>78</v>
      </c>
      <c r="C22" s="37"/>
      <c r="D22" s="35">
        <f ca="1" t="shared" si="1"/>
        <v>78</v>
      </c>
      <c r="E22" s="26"/>
      <c r="F22" s="34"/>
      <c r="G22" s="27" t="str">
        <f t="shared" si="2"/>
        <v>r.</v>
      </c>
      <c r="H22" s="26">
        <f t="shared" si="2"/>
        <v>78</v>
      </c>
      <c r="I22" s="26"/>
      <c r="J22" s="26">
        <f t="shared" si="3"/>
        <v>78</v>
      </c>
      <c r="K22" s="26"/>
      <c r="L22" s="29"/>
      <c r="M22" s="28" t="str">
        <f t="shared" si="4"/>
        <v>r.</v>
      </c>
      <c r="N22" s="26">
        <f t="shared" si="4"/>
        <v>78</v>
      </c>
      <c r="O22" s="26"/>
      <c r="P22" s="26">
        <f t="shared" si="5"/>
        <v>78</v>
      </c>
      <c r="Q22" s="26"/>
      <c r="R22" s="30"/>
      <c r="S22" s="28" t="str">
        <f t="shared" si="6"/>
        <v>r.</v>
      </c>
      <c r="T22" s="26">
        <f t="shared" si="6"/>
        <v>78</v>
      </c>
      <c r="U22" s="26"/>
      <c r="V22" s="26">
        <f t="shared" si="7"/>
        <v>78</v>
      </c>
      <c r="W22" s="26"/>
      <c r="X22" s="29"/>
      <c r="Y22" s="28" t="str">
        <f t="shared" si="8"/>
        <v>r.</v>
      </c>
      <c r="Z22" s="40">
        <f t="shared" si="8"/>
        <v>78</v>
      </c>
      <c r="AA22" s="26"/>
      <c r="AB22" s="26">
        <f t="shared" si="9"/>
        <v>78</v>
      </c>
      <c r="AC22" s="5"/>
      <c r="AD22" s="31"/>
    </row>
    <row r="23" spans="1:30" ht="16.5" customHeight="1">
      <c r="A23" s="10" t="s">
        <v>18</v>
      </c>
      <c r="B23" s="40">
        <f ca="1" t="shared" si="0"/>
        <v>819</v>
      </c>
      <c r="C23" s="37"/>
      <c r="D23" s="35">
        <f ca="1" t="shared" si="1"/>
        <v>824</v>
      </c>
      <c r="E23" s="26"/>
      <c r="F23" s="34"/>
      <c r="G23" s="27" t="str">
        <f t="shared" si="2"/>
        <v>s.</v>
      </c>
      <c r="H23" s="26">
        <f t="shared" si="2"/>
        <v>819</v>
      </c>
      <c r="I23" s="26"/>
      <c r="J23" s="26">
        <f t="shared" si="3"/>
        <v>824</v>
      </c>
      <c r="K23" s="26"/>
      <c r="L23" s="29"/>
      <c r="M23" s="28" t="str">
        <f t="shared" si="4"/>
        <v>s.</v>
      </c>
      <c r="N23" s="26">
        <f t="shared" si="4"/>
        <v>819</v>
      </c>
      <c r="O23" s="26"/>
      <c r="P23" s="26">
        <f t="shared" si="5"/>
        <v>824</v>
      </c>
      <c r="Q23" s="26"/>
      <c r="R23" s="30"/>
      <c r="S23" s="28" t="str">
        <f t="shared" si="6"/>
        <v>s.</v>
      </c>
      <c r="T23" s="26">
        <f t="shared" si="6"/>
        <v>819</v>
      </c>
      <c r="U23" s="26"/>
      <c r="V23" s="26">
        <f t="shared" si="7"/>
        <v>824</v>
      </c>
      <c r="W23" s="26"/>
      <c r="X23" s="29"/>
      <c r="Y23" s="28" t="str">
        <f t="shared" si="8"/>
        <v>s.</v>
      </c>
      <c r="Z23" s="40">
        <f t="shared" si="8"/>
        <v>819</v>
      </c>
      <c r="AA23" s="26"/>
      <c r="AB23" s="26">
        <f t="shared" si="9"/>
        <v>824</v>
      </c>
      <c r="AC23" s="5"/>
      <c r="AD23" s="31"/>
    </row>
    <row r="24" spans="1:30" ht="16.5" customHeight="1">
      <c r="A24" s="10" t="s">
        <v>19</v>
      </c>
      <c r="B24" s="40">
        <f ca="1" t="shared" si="0"/>
        <v>802</v>
      </c>
      <c r="C24" s="37"/>
      <c r="D24" s="35">
        <f ca="1" t="shared" si="1"/>
        <v>795</v>
      </c>
      <c r="E24" s="26"/>
      <c r="F24" s="34"/>
      <c r="G24" s="27" t="str">
        <f t="shared" si="2"/>
        <v>t.</v>
      </c>
      <c r="H24" s="26">
        <f t="shared" si="2"/>
        <v>802</v>
      </c>
      <c r="I24" s="26"/>
      <c r="J24" s="26">
        <f t="shared" si="3"/>
        <v>795</v>
      </c>
      <c r="K24" s="26"/>
      <c r="L24" s="29"/>
      <c r="M24" s="28" t="str">
        <f t="shared" si="4"/>
        <v>t.</v>
      </c>
      <c r="N24" s="26">
        <f t="shared" si="4"/>
        <v>802</v>
      </c>
      <c r="O24" s="26"/>
      <c r="P24" s="26">
        <f t="shared" si="5"/>
        <v>795</v>
      </c>
      <c r="Q24" s="26"/>
      <c r="R24" s="30"/>
      <c r="S24" s="28" t="str">
        <f t="shared" si="6"/>
        <v>t.</v>
      </c>
      <c r="T24" s="26">
        <f t="shared" si="6"/>
        <v>802</v>
      </c>
      <c r="U24" s="26"/>
      <c r="V24" s="26">
        <f t="shared" si="7"/>
        <v>795</v>
      </c>
      <c r="W24" s="26"/>
      <c r="X24" s="29"/>
      <c r="Y24" s="28" t="str">
        <f t="shared" si="8"/>
        <v>t.</v>
      </c>
      <c r="Z24" s="40">
        <f t="shared" si="8"/>
        <v>802</v>
      </c>
      <c r="AA24" s="26"/>
      <c r="AB24" s="26">
        <f t="shared" si="9"/>
        <v>795</v>
      </c>
      <c r="AC24" s="5"/>
      <c r="AD24" s="31"/>
    </row>
    <row r="25" spans="1:30" ht="16.5" customHeight="1">
      <c r="A25" s="10" t="s">
        <v>20</v>
      </c>
      <c r="B25" s="40">
        <f ca="1" t="shared" si="0"/>
        <v>228</v>
      </c>
      <c r="C25" s="37"/>
      <c r="D25" s="35">
        <f ca="1" t="shared" si="1"/>
        <v>231</v>
      </c>
      <c r="E25" s="26"/>
      <c r="F25" s="34"/>
      <c r="G25" s="27" t="str">
        <f t="shared" si="2"/>
        <v>u.</v>
      </c>
      <c r="H25" s="26">
        <f t="shared" si="2"/>
        <v>228</v>
      </c>
      <c r="I25" s="26"/>
      <c r="J25" s="26">
        <f t="shared" si="3"/>
        <v>231</v>
      </c>
      <c r="K25" s="26"/>
      <c r="L25" s="29"/>
      <c r="M25" s="28" t="str">
        <f t="shared" si="4"/>
        <v>u.</v>
      </c>
      <c r="N25" s="26">
        <f t="shared" si="4"/>
        <v>228</v>
      </c>
      <c r="O25" s="26"/>
      <c r="P25" s="26">
        <f t="shared" si="5"/>
        <v>231</v>
      </c>
      <c r="Q25" s="26"/>
      <c r="R25" s="30"/>
      <c r="S25" s="28" t="str">
        <f t="shared" si="6"/>
        <v>u.</v>
      </c>
      <c r="T25" s="26">
        <f t="shared" si="6"/>
        <v>228</v>
      </c>
      <c r="U25" s="26"/>
      <c r="V25" s="26">
        <f t="shared" si="7"/>
        <v>231</v>
      </c>
      <c r="W25" s="26"/>
      <c r="X25" s="29"/>
      <c r="Y25" s="28" t="str">
        <f t="shared" si="8"/>
        <v>u.</v>
      </c>
      <c r="Z25" s="40">
        <f t="shared" si="8"/>
        <v>228</v>
      </c>
      <c r="AA25" s="26"/>
      <c r="AB25" s="26">
        <f t="shared" si="9"/>
        <v>231</v>
      </c>
      <c r="AC25" s="5"/>
      <c r="AD25" s="31"/>
    </row>
    <row r="26" spans="1:30" ht="16.5" customHeight="1">
      <c r="A26" s="10" t="s">
        <v>21</v>
      </c>
      <c r="B26" s="40">
        <f ca="1" t="shared" si="0"/>
        <v>642</v>
      </c>
      <c r="C26" s="37"/>
      <c r="D26" s="35">
        <f ca="1" t="shared" si="1"/>
        <v>634</v>
      </c>
      <c r="E26" s="26"/>
      <c r="F26" s="34"/>
      <c r="G26" s="27" t="str">
        <f t="shared" si="2"/>
        <v>v.</v>
      </c>
      <c r="H26" s="26">
        <f t="shared" si="2"/>
        <v>642</v>
      </c>
      <c r="I26" s="26"/>
      <c r="J26" s="26">
        <f t="shared" si="3"/>
        <v>634</v>
      </c>
      <c r="K26" s="26"/>
      <c r="L26" s="29"/>
      <c r="M26" s="28" t="str">
        <f t="shared" si="4"/>
        <v>v.</v>
      </c>
      <c r="N26" s="26">
        <f t="shared" si="4"/>
        <v>642</v>
      </c>
      <c r="O26" s="26"/>
      <c r="P26" s="26">
        <f t="shared" si="5"/>
        <v>634</v>
      </c>
      <c r="Q26" s="26"/>
      <c r="R26" s="30"/>
      <c r="S26" s="28" t="str">
        <f t="shared" si="6"/>
        <v>v.</v>
      </c>
      <c r="T26" s="26">
        <f t="shared" si="6"/>
        <v>642</v>
      </c>
      <c r="U26" s="26"/>
      <c r="V26" s="26">
        <f t="shared" si="7"/>
        <v>634</v>
      </c>
      <c r="W26" s="26"/>
      <c r="X26" s="29"/>
      <c r="Y26" s="28" t="str">
        <f t="shared" si="8"/>
        <v>v.</v>
      </c>
      <c r="Z26" s="40">
        <f t="shared" si="8"/>
        <v>642</v>
      </c>
      <c r="AA26" s="26"/>
      <c r="AB26" s="26">
        <f t="shared" si="9"/>
        <v>634</v>
      </c>
      <c r="AC26" s="5"/>
      <c r="AD26" s="31"/>
    </row>
    <row r="27" spans="1:30" ht="16.5" customHeight="1">
      <c r="A27" s="10" t="s">
        <v>22</v>
      </c>
      <c r="B27" s="40">
        <f ca="1" t="shared" si="0"/>
        <v>912</v>
      </c>
      <c r="C27" s="37"/>
      <c r="D27" s="35">
        <f ca="1" t="shared" si="1"/>
        <v>907</v>
      </c>
      <c r="E27" s="26"/>
      <c r="F27" s="34"/>
      <c r="G27" s="27" t="str">
        <f t="shared" si="2"/>
        <v>w.</v>
      </c>
      <c r="H27" s="26">
        <f t="shared" si="2"/>
        <v>912</v>
      </c>
      <c r="I27" s="26"/>
      <c r="J27" s="26">
        <f t="shared" si="3"/>
        <v>907</v>
      </c>
      <c r="K27" s="26"/>
      <c r="L27" s="29"/>
      <c r="M27" s="28" t="str">
        <f t="shared" si="4"/>
        <v>w.</v>
      </c>
      <c r="N27" s="26">
        <f t="shared" si="4"/>
        <v>912</v>
      </c>
      <c r="O27" s="26"/>
      <c r="P27" s="26">
        <f t="shared" si="5"/>
        <v>907</v>
      </c>
      <c r="Q27" s="26"/>
      <c r="R27" s="30"/>
      <c r="S27" s="28" t="str">
        <f t="shared" si="6"/>
        <v>w.</v>
      </c>
      <c r="T27" s="26">
        <f t="shared" si="6"/>
        <v>912</v>
      </c>
      <c r="U27" s="26"/>
      <c r="V27" s="26">
        <f t="shared" si="7"/>
        <v>907</v>
      </c>
      <c r="W27" s="26"/>
      <c r="X27" s="29"/>
      <c r="Y27" s="28" t="str">
        <f t="shared" si="8"/>
        <v>w.</v>
      </c>
      <c r="Z27" s="40">
        <f t="shared" si="8"/>
        <v>912</v>
      </c>
      <c r="AA27" s="26"/>
      <c r="AB27" s="26">
        <f t="shared" si="9"/>
        <v>907</v>
      </c>
      <c r="AC27" s="5"/>
      <c r="AD27" s="31"/>
    </row>
    <row r="28" spans="1:30" ht="16.5" customHeight="1">
      <c r="A28" s="10" t="s">
        <v>23</v>
      </c>
      <c r="B28" s="40">
        <f ca="1" t="shared" si="0"/>
        <v>634</v>
      </c>
      <c r="C28" s="37"/>
      <c r="D28" s="35">
        <f ca="1" t="shared" si="1"/>
        <v>643</v>
      </c>
      <c r="E28" s="26"/>
      <c r="F28" s="34"/>
      <c r="G28" s="27" t="str">
        <f t="shared" si="2"/>
        <v>x.</v>
      </c>
      <c r="H28" s="26">
        <f t="shared" si="2"/>
        <v>634</v>
      </c>
      <c r="I28" s="26"/>
      <c r="J28" s="26">
        <f t="shared" si="3"/>
        <v>643</v>
      </c>
      <c r="K28" s="26"/>
      <c r="L28" s="29"/>
      <c r="M28" s="28" t="str">
        <f t="shared" si="4"/>
        <v>x.</v>
      </c>
      <c r="N28" s="26">
        <f t="shared" si="4"/>
        <v>634</v>
      </c>
      <c r="O28" s="26"/>
      <c r="P28" s="26">
        <f t="shared" si="5"/>
        <v>643</v>
      </c>
      <c r="Q28" s="26"/>
      <c r="R28" s="30"/>
      <c r="S28" s="28" t="str">
        <f t="shared" si="6"/>
        <v>x.</v>
      </c>
      <c r="T28" s="26">
        <f t="shared" si="6"/>
        <v>634</v>
      </c>
      <c r="U28" s="26"/>
      <c r="V28" s="26">
        <f t="shared" si="7"/>
        <v>643</v>
      </c>
      <c r="W28" s="26"/>
      <c r="X28" s="29"/>
      <c r="Y28" s="28" t="str">
        <f t="shared" si="8"/>
        <v>x.</v>
      </c>
      <c r="Z28" s="40">
        <f t="shared" si="8"/>
        <v>634</v>
      </c>
      <c r="AA28" s="26"/>
      <c r="AB28" s="26">
        <f t="shared" si="9"/>
        <v>643</v>
      </c>
      <c r="AC28" s="5"/>
      <c r="AD28" s="31"/>
    </row>
    <row r="29" spans="1:30" ht="16.5" customHeight="1">
      <c r="A29" s="10" t="s">
        <v>24</v>
      </c>
      <c r="B29" s="40">
        <f ca="1" t="shared" si="0"/>
        <v>570</v>
      </c>
      <c r="C29" s="37"/>
      <c r="D29" s="35">
        <f ca="1" t="shared" si="1"/>
        <v>570</v>
      </c>
      <c r="E29" s="26"/>
      <c r="F29" s="34"/>
      <c r="G29" s="27" t="str">
        <f t="shared" si="2"/>
        <v>y.</v>
      </c>
      <c r="H29" s="26">
        <f t="shared" si="2"/>
        <v>570</v>
      </c>
      <c r="I29" s="26"/>
      <c r="J29" s="26">
        <f t="shared" si="3"/>
        <v>570</v>
      </c>
      <c r="K29" s="26"/>
      <c r="L29" s="29"/>
      <c r="M29" s="28" t="str">
        <f t="shared" si="4"/>
        <v>y.</v>
      </c>
      <c r="N29" s="26">
        <f t="shared" si="4"/>
        <v>570</v>
      </c>
      <c r="O29" s="26"/>
      <c r="P29" s="26">
        <f t="shared" si="5"/>
        <v>570</v>
      </c>
      <c r="Q29" s="26"/>
      <c r="R29" s="30"/>
      <c r="S29" s="28" t="str">
        <f t="shared" si="6"/>
        <v>y.</v>
      </c>
      <c r="T29" s="26">
        <f t="shared" si="6"/>
        <v>570</v>
      </c>
      <c r="U29" s="26"/>
      <c r="V29" s="26">
        <f t="shared" si="7"/>
        <v>570</v>
      </c>
      <c r="W29" s="26"/>
      <c r="X29" s="29"/>
      <c r="Y29" s="28" t="str">
        <f t="shared" si="8"/>
        <v>y.</v>
      </c>
      <c r="Z29" s="40">
        <f t="shared" si="8"/>
        <v>570</v>
      </c>
      <c r="AA29" s="26"/>
      <c r="AB29" s="26">
        <f t="shared" si="9"/>
        <v>570</v>
      </c>
      <c r="AC29" s="5"/>
      <c r="AD29" s="31"/>
    </row>
    <row r="30" spans="1:30" ht="16.5" customHeight="1">
      <c r="A30" s="10" t="s">
        <v>25</v>
      </c>
      <c r="B30" s="40">
        <f ca="1" t="shared" si="0"/>
        <v>496</v>
      </c>
      <c r="C30" s="37"/>
      <c r="D30" s="35">
        <f ca="1" t="shared" si="1"/>
        <v>492</v>
      </c>
      <c r="E30" s="26"/>
      <c r="F30" s="34"/>
      <c r="G30" s="27" t="str">
        <f t="shared" si="2"/>
        <v>z.</v>
      </c>
      <c r="H30" s="26">
        <f t="shared" si="2"/>
        <v>496</v>
      </c>
      <c r="I30" s="26"/>
      <c r="J30" s="26">
        <f t="shared" si="3"/>
        <v>492</v>
      </c>
      <c r="K30" s="26"/>
      <c r="L30" s="29"/>
      <c r="M30" s="28" t="str">
        <f t="shared" si="4"/>
        <v>z.</v>
      </c>
      <c r="N30" s="26">
        <f t="shared" si="4"/>
        <v>496</v>
      </c>
      <c r="O30" s="26"/>
      <c r="P30" s="26">
        <f t="shared" si="5"/>
        <v>492</v>
      </c>
      <c r="Q30" s="26"/>
      <c r="R30" s="30"/>
      <c r="S30" s="28" t="str">
        <f t="shared" si="6"/>
        <v>z.</v>
      </c>
      <c r="T30" s="26">
        <f t="shared" si="6"/>
        <v>496</v>
      </c>
      <c r="U30" s="26"/>
      <c r="V30" s="26">
        <f t="shared" si="7"/>
        <v>492</v>
      </c>
      <c r="W30" s="26"/>
      <c r="X30" s="29"/>
      <c r="Y30" s="28" t="str">
        <f t="shared" si="8"/>
        <v>z.</v>
      </c>
      <c r="Z30" s="40">
        <f t="shared" si="8"/>
        <v>496</v>
      </c>
      <c r="AA30" s="26"/>
      <c r="AB30" s="26">
        <f t="shared" si="9"/>
        <v>492</v>
      </c>
      <c r="AC30" s="5"/>
      <c r="AD30" s="31"/>
    </row>
    <row r="31" spans="1:30" ht="16.5" customHeight="1">
      <c r="A31" s="10" t="s">
        <v>26</v>
      </c>
      <c r="B31" s="40">
        <f ca="1" t="shared" si="0"/>
        <v>325</v>
      </c>
      <c r="C31" s="37"/>
      <c r="D31" s="35">
        <f ca="1" t="shared" si="1"/>
        <v>332</v>
      </c>
      <c r="E31" s="26"/>
      <c r="F31" s="34"/>
      <c r="G31" s="27" t="str">
        <f t="shared" si="2"/>
        <v>aa.</v>
      </c>
      <c r="H31" s="26">
        <f t="shared" si="2"/>
        <v>325</v>
      </c>
      <c r="I31" s="26"/>
      <c r="J31" s="26">
        <f t="shared" si="3"/>
        <v>332</v>
      </c>
      <c r="K31" s="26"/>
      <c r="L31" s="29"/>
      <c r="M31" s="28" t="str">
        <f t="shared" si="4"/>
        <v>aa.</v>
      </c>
      <c r="N31" s="26">
        <f t="shared" si="4"/>
        <v>325</v>
      </c>
      <c r="O31" s="26"/>
      <c r="P31" s="26">
        <f t="shared" si="5"/>
        <v>332</v>
      </c>
      <c r="Q31" s="26"/>
      <c r="R31" s="30"/>
      <c r="S31" s="28" t="str">
        <f t="shared" si="6"/>
        <v>aa.</v>
      </c>
      <c r="T31" s="26">
        <f t="shared" si="6"/>
        <v>325</v>
      </c>
      <c r="U31" s="26"/>
      <c r="V31" s="26">
        <f t="shared" si="7"/>
        <v>332</v>
      </c>
      <c r="W31" s="26"/>
      <c r="X31" s="29"/>
      <c r="Y31" s="28" t="str">
        <f t="shared" si="8"/>
        <v>aa.</v>
      </c>
      <c r="Z31" s="40">
        <f t="shared" si="8"/>
        <v>325</v>
      </c>
      <c r="AA31" s="26"/>
      <c r="AB31" s="26">
        <f t="shared" si="9"/>
        <v>332</v>
      </c>
      <c r="AC31" s="5"/>
      <c r="AD31" s="31"/>
    </row>
    <row r="32" spans="1:30" ht="16.5" customHeight="1">
      <c r="A32" s="10" t="s">
        <v>27</v>
      </c>
      <c r="B32" s="40">
        <f ca="1" t="shared" si="0"/>
        <v>354</v>
      </c>
      <c r="C32" s="37"/>
      <c r="D32" s="35">
        <f ca="1" t="shared" si="1"/>
        <v>353</v>
      </c>
      <c r="E32" s="26"/>
      <c r="F32" s="34"/>
      <c r="G32" s="27" t="str">
        <f t="shared" si="2"/>
        <v>ab.</v>
      </c>
      <c r="H32" s="26">
        <f t="shared" si="2"/>
        <v>354</v>
      </c>
      <c r="I32" s="26"/>
      <c r="J32" s="26">
        <f t="shared" si="3"/>
        <v>353</v>
      </c>
      <c r="K32" s="26"/>
      <c r="L32" s="29"/>
      <c r="M32" s="28" t="str">
        <f t="shared" si="4"/>
        <v>ab.</v>
      </c>
      <c r="N32" s="26">
        <f t="shared" si="4"/>
        <v>354</v>
      </c>
      <c r="O32" s="26"/>
      <c r="P32" s="26">
        <f t="shared" si="5"/>
        <v>353</v>
      </c>
      <c r="Q32" s="26"/>
      <c r="R32" s="30"/>
      <c r="S32" s="28" t="str">
        <f t="shared" si="6"/>
        <v>ab.</v>
      </c>
      <c r="T32" s="26">
        <f t="shared" si="6"/>
        <v>354</v>
      </c>
      <c r="U32" s="26"/>
      <c r="V32" s="26">
        <f t="shared" si="7"/>
        <v>353</v>
      </c>
      <c r="W32" s="26"/>
      <c r="X32" s="29"/>
      <c r="Y32" s="28" t="str">
        <f t="shared" si="8"/>
        <v>ab.</v>
      </c>
      <c r="Z32" s="40">
        <f t="shared" si="8"/>
        <v>354</v>
      </c>
      <c r="AA32" s="26"/>
      <c r="AB32" s="26">
        <f t="shared" si="9"/>
        <v>353</v>
      </c>
      <c r="AC32" s="5"/>
      <c r="AD32" s="31"/>
    </row>
    <row r="33" spans="1:30" ht="16.5" customHeight="1">
      <c r="A33" s="10" t="s">
        <v>28</v>
      </c>
      <c r="B33" s="40">
        <f ca="1" t="shared" si="0"/>
        <v>465</v>
      </c>
      <c r="C33" s="37"/>
      <c r="D33" s="35">
        <f ca="1" t="shared" si="1"/>
        <v>463</v>
      </c>
      <c r="E33" s="26"/>
      <c r="F33" s="34"/>
      <c r="G33" s="27" t="str">
        <f t="shared" si="2"/>
        <v>ac.</v>
      </c>
      <c r="H33" s="26">
        <f t="shared" si="2"/>
        <v>465</v>
      </c>
      <c r="I33" s="26"/>
      <c r="J33" s="26">
        <f t="shared" si="3"/>
        <v>463</v>
      </c>
      <c r="K33" s="26"/>
      <c r="L33" s="29"/>
      <c r="M33" s="28" t="str">
        <f t="shared" si="4"/>
        <v>ac.</v>
      </c>
      <c r="N33" s="26">
        <f t="shared" si="4"/>
        <v>465</v>
      </c>
      <c r="O33" s="26"/>
      <c r="P33" s="26">
        <f t="shared" si="5"/>
        <v>463</v>
      </c>
      <c r="Q33" s="26"/>
      <c r="R33" s="30"/>
      <c r="S33" s="28" t="str">
        <f t="shared" si="6"/>
        <v>ac.</v>
      </c>
      <c r="T33" s="26">
        <f t="shared" si="6"/>
        <v>465</v>
      </c>
      <c r="U33" s="26"/>
      <c r="V33" s="26">
        <f t="shared" si="7"/>
        <v>463</v>
      </c>
      <c r="W33" s="26"/>
      <c r="X33" s="29"/>
      <c r="Y33" s="28" t="str">
        <f t="shared" si="8"/>
        <v>ac.</v>
      </c>
      <c r="Z33" s="40">
        <f t="shared" si="8"/>
        <v>465</v>
      </c>
      <c r="AA33" s="26"/>
      <c r="AB33" s="26">
        <f t="shared" si="9"/>
        <v>463</v>
      </c>
      <c r="AC33" s="5"/>
      <c r="AD33" s="31"/>
    </row>
    <row r="34" spans="1:30" ht="16.5" customHeight="1">
      <c r="A34" s="10" t="s">
        <v>29</v>
      </c>
      <c r="B34" s="40">
        <f ca="1" t="shared" si="0"/>
        <v>306</v>
      </c>
      <c r="C34" s="37"/>
      <c r="D34" s="35">
        <f ca="1" t="shared" si="1"/>
        <v>300</v>
      </c>
      <c r="E34" s="26"/>
      <c r="F34" s="34"/>
      <c r="G34" s="27" t="str">
        <f t="shared" si="2"/>
        <v>ad.</v>
      </c>
      <c r="H34" s="26">
        <f t="shared" si="2"/>
        <v>306</v>
      </c>
      <c r="I34" s="26"/>
      <c r="J34" s="26">
        <f t="shared" si="3"/>
        <v>300</v>
      </c>
      <c r="K34" s="26"/>
      <c r="L34" s="29"/>
      <c r="M34" s="28" t="str">
        <f t="shared" si="4"/>
        <v>ad.</v>
      </c>
      <c r="N34" s="26">
        <f t="shared" si="4"/>
        <v>306</v>
      </c>
      <c r="O34" s="26"/>
      <c r="P34" s="26">
        <f t="shared" si="5"/>
        <v>300</v>
      </c>
      <c r="Q34" s="26"/>
      <c r="R34" s="30"/>
      <c r="S34" s="28" t="str">
        <f t="shared" si="6"/>
        <v>ad.</v>
      </c>
      <c r="T34" s="26">
        <f t="shared" si="6"/>
        <v>306</v>
      </c>
      <c r="U34" s="26"/>
      <c r="V34" s="26">
        <f t="shared" si="7"/>
        <v>300</v>
      </c>
      <c r="W34" s="26"/>
      <c r="X34" s="29"/>
      <c r="Y34" s="28" t="str">
        <f t="shared" si="8"/>
        <v>ad.</v>
      </c>
      <c r="Z34" s="40">
        <f t="shared" si="8"/>
        <v>306</v>
      </c>
      <c r="AA34" s="26"/>
      <c r="AB34" s="26">
        <f t="shared" si="9"/>
        <v>300</v>
      </c>
      <c r="AC34" s="5"/>
      <c r="AD34" s="3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F7" sqref="F7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2.140625" style="2" customWidth="1"/>
    <col min="4" max="4" width="5.71093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9" bestFit="1" customWidth="1"/>
    <col min="9" max="9" width="2.140625" style="19" bestFit="1" customWidth="1"/>
    <col min="10" max="10" width="7.00390625" style="19" bestFit="1" customWidth="1"/>
    <col min="11" max="11" width="2.140625" style="19" bestFit="1" customWidth="1"/>
    <col min="12" max="12" width="7.421875" style="20" customWidth="1"/>
    <col min="13" max="13" width="4.8515625" style="21" customWidth="1"/>
    <col min="14" max="14" width="7.00390625" style="19" bestFit="1" customWidth="1"/>
    <col min="15" max="15" width="2.140625" style="19" bestFit="1" customWidth="1"/>
    <col min="16" max="16" width="7.00390625" style="19" bestFit="1" customWidth="1"/>
    <col min="17" max="17" width="2.140625" style="19" bestFit="1" customWidth="1"/>
    <col min="18" max="18" width="7.421875" style="19" customWidth="1"/>
    <col min="19" max="19" width="4.8515625" style="21" customWidth="1"/>
    <col min="20" max="20" width="5.421875" style="19" customWidth="1"/>
    <col min="21" max="21" width="2.140625" style="19" bestFit="1" customWidth="1"/>
    <col min="22" max="22" width="5.57421875" style="19" bestFit="1" customWidth="1"/>
    <col min="23" max="23" width="2.140625" style="19" bestFit="1" customWidth="1"/>
    <col min="24" max="24" width="7.421875" style="20" customWidth="1"/>
    <col min="25" max="25" width="4.8515625" style="21" customWidth="1"/>
    <col min="26" max="26" width="5.421875" style="19" customWidth="1"/>
    <col min="27" max="27" width="2.140625" style="19" bestFit="1" customWidth="1"/>
    <col min="28" max="28" width="5.7109375" style="19" bestFit="1" customWidth="1"/>
    <col min="29" max="29" width="6.57421875" style="70" customWidth="1"/>
    <col min="30" max="30" width="6.57421875" style="19" customWidth="1"/>
  </cols>
  <sheetData>
    <row r="1" spans="1:30" s="4" customFormat="1" ht="15.75">
      <c r="A1" s="25" t="s">
        <v>30</v>
      </c>
      <c r="B1" s="12"/>
      <c r="C1" s="12"/>
      <c r="D1" s="12"/>
      <c r="E1" s="12"/>
      <c r="F1" s="14"/>
      <c r="G1" s="25" t="str">
        <f>A1</f>
        <v>Name……….……..……...…….</v>
      </c>
      <c r="H1" s="13"/>
      <c r="I1" s="13"/>
      <c r="J1" s="13"/>
      <c r="K1" s="13"/>
      <c r="L1" s="14"/>
      <c r="M1" s="15" t="str">
        <f>A1</f>
        <v>Name……….……..……...…….</v>
      </c>
      <c r="N1" s="13"/>
      <c r="O1" s="13"/>
      <c r="P1" s="13"/>
      <c r="Q1" s="13"/>
      <c r="R1" s="13"/>
      <c r="S1" s="15" t="str">
        <f>A1</f>
        <v>Name……….……..……...…….</v>
      </c>
      <c r="T1" s="13"/>
      <c r="U1" s="13"/>
      <c r="V1" s="13"/>
      <c r="W1" s="13"/>
      <c r="X1" s="14"/>
      <c r="Y1" s="15" t="str">
        <f>A1</f>
        <v>Name……….……..……...…….</v>
      </c>
      <c r="Z1" s="13"/>
      <c r="AA1" s="13"/>
      <c r="AB1" s="13"/>
      <c r="AC1" s="22"/>
      <c r="AD1" s="32"/>
    </row>
    <row r="2" spans="1:30" s="1" customFormat="1" ht="23.25" customHeight="1">
      <c r="A2" s="7" t="s">
        <v>31</v>
      </c>
      <c r="B2" s="8"/>
      <c r="C2" s="8"/>
      <c r="D2" s="8"/>
      <c r="E2" s="8"/>
      <c r="F2" s="9"/>
      <c r="G2" s="7" t="str">
        <f>A2</f>
        <v>Place Value</v>
      </c>
      <c r="H2" s="22"/>
      <c r="I2" s="22"/>
      <c r="J2" s="22"/>
      <c r="K2" s="22"/>
      <c r="L2" s="6"/>
      <c r="M2" s="23" t="str">
        <f>A2</f>
        <v>Place Value</v>
      </c>
      <c r="N2" s="24"/>
      <c r="O2" s="24"/>
      <c r="P2" s="24"/>
      <c r="Q2" s="24"/>
      <c r="R2" s="24"/>
      <c r="S2" s="23" t="str">
        <f>A2</f>
        <v>Place Value</v>
      </c>
      <c r="T2" s="23"/>
      <c r="U2" s="23"/>
      <c r="V2" s="23"/>
      <c r="W2" s="23"/>
      <c r="X2" s="23"/>
      <c r="Y2" s="23" t="str">
        <f>A2</f>
        <v>Place Value</v>
      </c>
      <c r="Z2" s="16"/>
      <c r="AA2" s="17"/>
      <c r="AB2" s="17"/>
      <c r="AC2" s="24"/>
      <c r="AD2" s="33"/>
    </row>
    <row r="3" spans="1:30" s="1" customFormat="1" ht="23.25" customHeight="1">
      <c r="A3" s="36" t="s">
        <v>75</v>
      </c>
      <c r="B3" s="8"/>
      <c r="C3" s="8"/>
      <c r="D3" s="8"/>
      <c r="E3" s="8"/>
      <c r="F3" s="9"/>
      <c r="G3" s="7" t="str">
        <f>A3</f>
        <v>Nearest multiples of 10</v>
      </c>
      <c r="H3" s="22"/>
      <c r="I3" s="22"/>
      <c r="J3" s="22"/>
      <c r="K3" s="22"/>
      <c r="L3" s="6"/>
      <c r="M3" s="23" t="str">
        <f>A3</f>
        <v>Nearest multiples of 10</v>
      </c>
      <c r="N3" s="24"/>
      <c r="O3" s="24"/>
      <c r="P3" s="24"/>
      <c r="Q3" s="24"/>
      <c r="R3" s="24"/>
      <c r="S3" s="23" t="str">
        <f>A3</f>
        <v>Nearest multiples of 10</v>
      </c>
      <c r="T3" s="23"/>
      <c r="U3" s="23"/>
      <c r="V3" s="23"/>
      <c r="W3" s="23"/>
      <c r="X3" s="23"/>
      <c r="Y3" s="23" t="str">
        <f>A3</f>
        <v>Nearest multiples of 10</v>
      </c>
      <c r="Z3" s="16"/>
      <c r="AA3" s="17"/>
      <c r="AB3" s="17"/>
      <c r="AC3" s="24"/>
      <c r="AD3" s="33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7"/>
      <c r="I4" s="17"/>
      <c r="J4" s="17"/>
      <c r="K4" s="17"/>
      <c r="L4" s="18"/>
      <c r="M4" s="7"/>
      <c r="N4" s="17"/>
      <c r="O4" s="17"/>
      <c r="P4" s="17"/>
      <c r="Q4" s="17"/>
      <c r="R4" s="17"/>
      <c r="S4" s="7"/>
      <c r="T4" s="17"/>
      <c r="U4" s="17"/>
      <c r="V4" s="17"/>
      <c r="W4" s="17"/>
      <c r="X4" s="18"/>
      <c r="Y4" s="7"/>
      <c r="Z4" s="17"/>
      <c r="AA4" s="17"/>
      <c r="AB4" s="17"/>
      <c r="AC4" s="24"/>
      <c r="AD4" s="33"/>
    </row>
    <row r="5" spans="1:30" ht="16.5" customHeight="1">
      <c r="A5" s="10" t="s">
        <v>0</v>
      </c>
      <c r="B5" s="40"/>
      <c r="C5" s="37" t="s">
        <v>67</v>
      </c>
      <c r="D5" s="40">
        <f ca="1">RANDBETWEEN(11,99)</f>
        <v>33</v>
      </c>
      <c r="E5" s="26" t="s">
        <v>67</v>
      </c>
      <c r="F5" s="34"/>
      <c r="G5" s="27" t="str">
        <f aca="true" t="shared" si="0" ref="G5:G34">A5</f>
        <v>a.</v>
      </c>
      <c r="H5" s="26"/>
      <c r="I5" s="26" t="str">
        <f>C5</f>
        <v>_</v>
      </c>
      <c r="J5" s="40">
        <f>D5</f>
        <v>33</v>
      </c>
      <c r="K5" s="38" t="str">
        <f>E5</f>
        <v>_</v>
      </c>
      <c r="L5" s="29"/>
      <c r="M5" s="28" t="str">
        <f aca="true" t="shared" si="1" ref="M5:M34">A5</f>
        <v>a.</v>
      </c>
      <c r="N5" s="26"/>
      <c r="O5" s="26" t="str">
        <f>C5</f>
        <v>_</v>
      </c>
      <c r="P5" s="40">
        <f>D5</f>
        <v>33</v>
      </c>
      <c r="Q5" s="26" t="str">
        <f>E5</f>
        <v>_</v>
      </c>
      <c r="R5" s="30"/>
      <c r="S5" s="28" t="str">
        <f aca="true" t="shared" si="2" ref="S5:S34">A5</f>
        <v>a.</v>
      </c>
      <c r="T5" s="26"/>
      <c r="U5" s="26" t="str">
        <f>C5</f>
        <v>_</v>
      </c>
      <c r="V5" s="40">
        <f>D5</f>
        <v>33</v>
      </c>
      <c r="W5" s="26" t="str">
        <f>E5</f>
        <v>_</v>
      </c>
      <c r="X5" s="29"/>
      <c r="Y5" s="28" t="str">
        <f aca="true" t="shared" si="3" ref="Y5:Y34">A5</f>
        <v>a.</v>
      </c>
      <c r="Z5" s="26"/>
      <c r="AA5" s="26" t="str">
        <f>C5</f>
        <v>_</v>
      </c>
      <c r="AB5" s="40">
        <f>D5</f>
        <v>33</v>
      </c>
      <c r="AC5" s="69" t="str">
        <f>E5</f>
        <v>_</v>
      </c>
      <c r="AD5" s="31"/>
    </row>
    <row r="6" spans="1:30" ht="16.5" customHeight="1">
      <c r="A6" s="10" t="s">
        <v>1</v>
      </c>
      <c r="B6" s="40"/>
      <c r="C6" s="37" t="s">
        <v>67</v>
      </c>
      <c r="D6" s="40">
        <f aca="true" ca="1" t="shared" si="4" ref="D6:D34">RANDBETWEEN(11,99)</f>
        <v>71</v>
      </c>
      <c r="E6" s="26" t="s">
        <v>67</v>
      </c>
      <c r="F6" s="34"/>
      <c r="G6" s="27" t="str">
        <f t="shared" si="0"/>
        <v>b.</v>
      </c>
      <c r="H6" s="26"/>
      <c r="I6" s="26" t="str">
        <f aca="true" t="shared" si="5" ref="I6:K34">C6</f>
        <v>_</v>
      </c>
      <c r="J6" s="40">
        <f aca="true" t="shared" si="6" ref="J6:J34">D6</f>
        <v>71</v>
      </c>
      <c r="K6" s="38" t="str">
        <f t="shared" si="5"/>
        <v>_</v>
      </c>
      <c r="L6" s="29"/>
      <c r="M6" s="28" t="str">
        <f t="shared" si="1"/>
        <v>b.</v>
      </c>
      <c r="N6" s="26"/>
      <c r="O6" s="26" t="str">
        <f aca="true" t="shared" si="7" ref="O6:Q34">C6</f>
        <v>_</v>
      </c>
      <c r="P6" s="40">
        <f aca="true" t="shared" si="8" ref="P6:P34">D6</f>
        <v>71</v>
      </c>
      <c r="Q6" s="26" t="str">
        <f t="shared" si="7"/>
        <v>_</v>
      </c>
      <c r="R6" s="30"/>
      <c r="S6" s="28" t="str">
        <f t="shared" si="2"/>
        <v>b.</v>
      </c>
      <c r="T6" s="26"/>
      <c r="U6" s="26" t="str">
        <f aca="true" t="shared" si="9" ref="U6:W34">C6</f>
        <v>_</v>
      </c>
      <c r="V6" s="40">
        <f aca="true" t="shared" si="10" ref="V6:V34">D6</f>
        <v>71</v>
      </c>
      <c r="W6" s="26" t="str">
        <f t="shared" si="9"/>
        <v>_</v>
      </c>
      <c r="X6" s="29"/>
      <c r="Y6" s="28" t="str">
        <f t="shared" si="3"/>
        <v>b.</v>
      </c>
      <c r="Z6" s="26"/>
      <c r="AA6" s="26" t="str">
        <f aca="true" t="shared" si="11" ref="AA6:AC34">C6</f>
        <v>_</v>
      </c>
      <c r="AB6" s="40">
        <f aca="true" t="shared" si="12" ref="AB6:AB34">D6</f>
        <v>71</v>
      </c>
      <c r="AC6" s="69" t="str">
        <f t="shared" si="11"/>
        <v>_</v>
      </c>
      <c r="AD6" s="31"/>
    </row>
    <row r="7" spans="1:30" ht="16.5" customHeight="1">
      <c r="A7" s="10" t="s">
        <v>2</v>
      </c>
      <c r="B7" s="40"/>
      <c r="C7" s="37" t="s">
        <v>67</v>
      </c>
      <c r="D7" s="40">
        <f ca="1" t="shared" si="4"/>
        <v>17</v>
      </c>
      <c r="E7" s="26" t="s">
        <v>67</v>
      </c>
      <c r="F7" s="34"/>
      <c r="G7" s="27" t="str">
        <f t="shared" si="0"/>
        <v>c.</v>
      </c>
      <c r="H7" s="26"/>
      <c r="I7" s="26" t="str">
        <f t="shared" si="5"/>
        <v>_</v>
      </c>
      <c r="J7" s="40">
        <f t="shared" si="6"/>
        <v>17</v>
      </c>
      <c r="K7" s="38" t="str">
        <f t="shared" si="5"/>
        <v>_</v>
      </c>
      <c r="L7" s="29"/>
      <c r="M7" s="28" t="str">
        <f t="shared" si="1"/>
        <v>c.</v>
      </c>
      <c r="N7" s="26"/>
      <c r="O7" s="26" t="str">
        <f t="shared" si="7"/>
        <v>_</v>
      </c>
      <c r="P7" s="40">
        <f t="shared" si="8"/>
        <v>17</v>
      </c>
      <c r="Q7" s="26" t="str">
        <f t="shared" si="7"/>
        <v>_</v>
      </c>
      <c r="R7" s="30"/>
      <c r="S7" s="28" t="str">
        <f t="shared" si="2"/>
        <v>c.</v>
      </c>
      <c r="T7" s="26"/>
      <c r="U7" s="26" t="str">
        <f t="shared" si="9"/>
        <v>_</v>
      </c>
      <c r="V7" s="40">
        <f t="shared" si="10"/>
        <v>17</v>
      </c>
      <c r="W7" s="26" t="str">
        <f t="shared" si="9"/>
        <v>_</v>
      </c>
      <c r="X7" s="29"/>
      <c r="Y7" s="28" t="str">
        <f t="shared" si="3"/>
        <v>c.</v>
      </c>
      <c r="Z7" s="26"/>
      <c r="AA7" s="26" t="str">
        <f t="shared" si="11"/>
        <v>_</v>
      </c>
      <c r="AB7" s="40">
        <f t="shared" si="12"/>
        <v>17</v>
      </c>
      <c r="AC7" s="69" t="str">
        <f t="shared" si="11"/>
        <v>_</v>
      </c>
      <c r="AD7" s="31"/>
    </row>
    <row r="8" spans="1:30" ht="16.5" customHeight="1">
      <c r="A8" s="10" t="s">
        <v>3</v>
      </c>
      <c r="B8" s="40"/>
      <c r="C8" s="37" t="s">
        <v>67</v>
      </c>
      <c r="D8" s="40">
        <f ca="1" t="shared" si="4"/>
        <v>40</v>
      </c>
      <c r="E8" s="26" t="s">
        <v>67</v>
      </c>
      <c r="F8" s="34"/>
      <c r="G8" s="27" t="str">
        <f t="shared" si="0"/>
        <v>d.</v>
      </c>
      <c r="H8" s="26"/>
      <c r="I8" s="26" t="str">
        <f t="shared" si="5"/>
        <v>_</v>
      </c>
      <c r="J8" s="40">
        <f t="shared" si="6"/>
        <v>40</v>
      </c>
      <c r="K8" s="38" t="str">
        <f t="shared" si="5"/>
        <v>_</v>
      </c>
      <c r="L8" s="29"/>
      <c r="M8" s="28" t="str">
        <f t="shared" si="1"/>
        <v>d.</v>
      </c>
      <c r="N8" s="26"/>
      <c r="O8" s="26" t="str">
        <f t="shared" si="7"/>
        <v>_</v>
      </c>
      <c r="P8" s="40">
        <f t="shared" si="8"/>
        <v>40</v>
      </c>
      <c r="Q8" s="26" t="str">
        <f t="shared" si="7"/>
        <v>_</v>
      </c>
      <c r="R8" s="30"/>
      <c r="S8" s="28" t="str">
        <f t="shared" si="2"/>
        <v>d.</v>
      </c>
      <c r="T8" s="26"/>
      <c r="U8" s="26" t="str">
        <f t="shared" si="9"/>
        <v>_</v>
      </c>
      <c r="V8" s="40">
        <f t="shared" si="10"/>
        <v>40</v>
      </c>
      <c r="W8" s="26" t="str">
        <f t="shared" si="9"/>
        <v>_</v>
      </c>
      <c r="X8" s="29"/>
      <c r="Y8" s="28" t="str">
        <f t="shared" si="3"/>
        <v>d.</v>
      </c>
      <c r="Z8" s="26"/>
      <c r="AA8" s="26" t="str">
        <f t="shared" si="11"/>
        <v>_</v>
      </c>
      <c r="AB8" s="40">
        <f t="shared" si="12"/>
        <v>40</v>
      </c>
      <c r="AC8" s="69" t="str">
        <f t="shared" si="11"/>
        <v>_</v>
      </c>
      <c r="AD8" s="31"/>
    </row>
    <row r="9" spans="1:30" ht="16.5" customHeight="1">
      <c r="A9" s="10" t="s">
        <v>4</v>
      </c>
      <c r="B9" s="40"/>
      <c r="C9" s="37" t="s">
        <v>67</v>
      </c>
      <c r="D9" s="40">
        <f ca="1" t="shared" si="4"/>
        <v>47</v>
      </c>
      <c r="E9" s="26" t="s">
        <v>67</v>
      </c>
      <c r="F9" s="34"/>
      <c r="G9" s="27" t="str">
        <f t="shared" si="0"/>
        <v>e.</v>
      </c>
      <c r="H9" s="26"/>
      <c r="I9" s="26" t="str">
        <f t="shared" si="5"/>
        <v>_</v>
      </c>
      <c r="J9" s="40">
        <f t="shared" si="6"/>
        <v>47</v>
      </c>
      <c r="K9" s="38" t="str">
        <f t="shared" si="5"/>
        <v>_</v>
      </c>
      <c r="L9" s="29"/>
      <c r="M9" s="28" t="str">
        <f t="shared" si="1"/>
        <v>e.</v>
      </c>
      <c r="N9" s="26"/>
      <c r="O9" s="26" t="str">
        <f t="shared" si="7"/>
        <v>_</v>
      </c>
      <c r="P9" s="40">
        <f t="shared" si="8"/>
        <v>47</v>
      </c>
      <c r="Q9" s="26" t="str">
        <f t="shared" si="7"/>
        <v>_</v>
      </c>
      <c r="R9" s="30"/>
      <c r="S9" s="28" t="str">
        <f t="shared" si="2"/>
        <v>e.</v>
      </c>
      <c r="T9" s="26"/>
      <c r="U9" s="26" t="str">
        <f t="shared" si="9"/>
        <v>_</v>
      </c>
      <c r="V9" s="40">
        <f t="shared" si="10"/>
        <v>47</v>
      </c>
      <c r="W9" s="26" t="str">
        <f t="shared" si="9"/>
        <v>_</v>
      </c>
      <c r="X9" s="29"/>
      <c r="Y9" s="28" t="str">
        <f t="shared" si="3"/>
        <v>e.</v>
      </c>
      <c r="Z9" s="26"/>
      <c r="AA9" s="26" t="str">
        <f t="shared" si="11"/>
        <v>_</v>
      </c>
      <c r="AB9" s="40">
        <f t="shared" si="12"/>
        <v>47</v>
      </c>
      <c r="AC9" s="69" t="str">
        <f t="shared" si="11"/>
        <v>_</v>
      </c>
      <c r="AD9" s="31"/>
    </row>
    <row r="10" spans="1:30" ht="16.5" customHeight="1">
      <c r="A10" s="10" t="s">
        <v>5</v>
      </c>
      <c r="B10" s="40"/>
      <c r="C10" s="37" t="s">
        <v>67</v>
      </c>
      <c r="D10" s="40">
        <f ca="1" t="shared" si="4"/>
        <v>69</v>
      </c>
      <c r="E10" s="26" t="s">
        <v>67</v>
      </c>
      <c r="F10" s="34"/>
      <c r="G10" s="27" t="str">
        <f t="shared" si="0"/>
        <v>f.</v>
      </c>
      <c r="H10" s="26"/>
      <c r="I10" s="26" t="str">
        <f t="shared" si="5"/>
        <v>_</v>
      </c>
      <c r="J10" s="40">
        <f t="shared" si="6"/>
        <v>69</v>
      </c>
      <c r="K10" s="38" t="str">
        <f t="shared" si="5"/>
        <v>_</v>
      </c>
      <c r="L10" s="29"/>
      <c r="M10" s="28" t="str">
        <f t="shared" si="1"/>
        <v>f.</v>
      </c>
      <c r="N10" s="26"/>
      <c r="O10" s="26" t="str">
        <f t="shared" si="7"/>
        <v>_</v>
      </c>
      <c r="P10" s="40">
        <f t="shared" si="8"/>
        <v>69</v>
      </c>
      <c r="Q10" s="26" t="str">
        <f t="shared" si="7"/>
        <v>_</v>
      </c>
      <c r="R10" s="30"/>
      <c r="S10" s="28" t="str">
        <f t="shared" si="2"/>
        <v>f.</v>
      </c>
      <c r="T10" s="26"/>
      <c r="U10" s="26" t="str">
        <f t="shared" si="9"/>
        <v>_</v>
      </c>
      <c r="V10" s="40">
        <f t="shared" si="10"/>
        <v>69</v>
      </c>
      <c r="W10" s="26" t="str">
        <f t="shared" si="9"/>
        <v>_</v>
      </c>
      <c r="X10" s="29"/>
      <c r="Y10" s="28" t="str">
        <f t="shared" si="3"/>
        <v>f.</v>
      </c>
      <c r="Z10" s="26"/>
      <c r="AA10" s="26" t="str">
        <f t="shared" si="11"/>
        <v>_</v>
      </c>
      <c r="AB10" s="40">
        <f t="shared" si="12"/>
        <v>69</v>
      </c>
      <c r="AC10" s="69" t="str">
        <f t="shared" si="11"/>
        <v>_</v>
      </c>
      <c r="AD10" s="31"/>
    </row>
    <row r="11" spans="1:30" ht="16.5" customHeight="1">
      <c r="A11" s="10" t="s">
        <v>6</v>
      </c>
      <c r="B11" s="40"/>
      <c r="C11" s="37" t="s">
        <v>67</v>
      </c>
      <c r="D11" s="40">
        <f ca="1" t="shared" si="4"/>
        <v>68</v>
      </c>
      <c r="E11" s="26" t="s">
        <v>67</v>
      </c>
      <c r="F11" s="34"/>
      <c r="G11" s="27" t="str">
        <f t="shared" si="0"/>
        <v>g.</v>
      </c>
      <c r="H11" s="26"/>
      <c r="I11" s="26" t="str">
        <f t="shared" si="5"/>
        <v>_</v>
      </c>
      <c r="J11" s="40">
        <f t="shared" si="6"/>
        <v>68</v>
      </c>
      <c r="K11" s="38" t="str">
        <f t="shared" si="5"/>
        <v>_</v>
      </c>
      <c r="L11" s="29"/>
      <c r="M11" s="28" t="str">
        <f t="shared" si="1"/>
        <v>g.</v>
      </c>
      <c r="N11" s="26"/>
      <c r="O11" s="26" t="str">
        <f t="shared" si="7"/>
        <v>_</v>
      </c>
      <c r="P11" s="40">
        <f t="shared" si="8"/>
        <v>68</v>
      </c>
      <c r="Q11" s="26" t="str">
        <f t="shared" si="7"/>
        <v>_</v>
      </c>
      <c r="R11" s="30"/>
      <c r="S11" s="28" t="str">
        <f t="shared" si="2"/>
        <v>g.</v>
      </c>
      <c r="T11" s="26"/>
      <c r="U11" s="26" t="str">
        <f t="shared" si="9"/>
        <v>_</v>
      </c>
      <c r="V11" s="40">
        <f t="shared" si="10"/>
        <v>68</v>
      </c>
      <c r="W11" s="26" t="str">
        <f t="shared" si="9"/>
        <v>_</v>
      </c>
      <c r="X11" s="29"/>
      <c r="Y11" s="28" t="str">
        <f t="shared" si="3"/>
        <v>g.</v>
      </c>
      <c r="Z11" s="26"/>
      <c r="AA11" s="26" t="str">
        <f t="shared" si="11"/>
        <v>_</v>
      </c>
      <c r="AB11" s="40">
        <f t="shared" si="12"/>
        <v>68</v>
      </c>
      <c r="AC11" s="69" t="str">
        <f t="shared" si="11"/>
        <v>_</v>
      </c>
      <c r="AD11" s="31"/>
    </row>
    <row r="12" spans="1:30" ht="16.5" customHeight="1">
      <c r="A12" s="10" t="s">
        <v>7</v>
      </c>
      <c r="B12" s="40"/>
      <c r="C12" s="37" t="s">
        <v>67</v>
      </c>
      <c r="D12" s="40">
        <f ca="1" t="shared" si="4"/>
        <v>95</v>
      </c>
      <c r="E12" s="26" t="s">
        <v>67</v>
      </c>
      <c r="F12" s="34"/>
      <c r="G12" s="27" t="str">
        <f t="shared" si="0"/>
        <v>h.</v>
      </c>
      <c r="H12" s="26"/>
      <c r="I12" s="26" t="str">
        <f t="shared" si="5"/>
        <v>_</v>
      </c>
      <c r="J12" s="40">
        <f t="shared" si="6"/>
        <v>95</v>
      </c>
      <c r="K12" s="38" t="str">
        <f t="shared" si="5"/>
        <v>_</v>
      </c>
      <c r="L12" s="29"/>
      <c r="M12" s="28" t="str">
        <f t="shared" si="1"/>
        <v>h.</v>
      </c>
      <c r="N12" s="26"/>
      <c r="O12" s="26" t="str">
        <f t="shared" si="7"/>
        <v>_</v>
      </c>
      <c r="P12" s="40">
        <f t="shared" si="8"/>
        <v>95</v>
      </c>
      <c r="Q12" s="26" t="str">
        <f t="shared" si="7"/>
        <v>_</v>
      </c>
      <c r="R12" s="30"/>
      <c r="S12" s="28" t="str">
        <f t="shared" si="2"/>
        <v>h.</v>
      </c>
      <c r="T12" s="26"/>
      <c r="U12" s="26" t="str">
        <f t="shared" si="9"/>
        <v>_</v>
      </c>
      <c r="V12" s="40">
        <f t="shared" si="10"/>
        <v>95</v>
      </c>
      <c r="W12" s="26" t="str">
        <f t="shared" si="9"/>
        <v>_</v>
      </c>
      <c r="X12" s="29"/>
      <c r="Y12" s="28" t="str">
        <f t="shared" si="3"/>
        <v>h.</v>
      </c>
      <c r="Z12" s="26"/>
      <c r="AA12" s="26" t="str">
        <f t="shared" si="11"/>
        <v>_</v>
      </c>
      <c r="AB12" s="40">
        <f t="shared" si="12"/>
        <v>95</v>
      </c>
      <c r="AC12" s="69" t="str">
        <f t="shared" si="11"/>
        <v>_</v>
      </c>
      <c r="AD12" s="31"/>
    </row>
    <row r="13" spans="1:30" ht="16.5" customHeight="1">
      <c r="A13" s="10" t="s">
        <v>8</v>
      </c>
      <c r="B13" s="40"/>
      <c r="C13" s="37" t="s">
        <v>67</v>
      </c>
      <c r="D13" s="40">
        <f ca="1" t="shared" si="4"/>
        <v>28</v>
      </c>
      <c r="E13" s="26" t="s">
        <v>67</v>
      </c>
      <c r="F13" s="34"/>
      <c r="G13" s="27" t="str">
        <f t="shared" si="0"/>
        <v>i.</v>
      </c>
      <c r="H13" s="26"/>
      <c r="I13" s="26" t="str">
        <f t="shared" si="5"/>
        <v>_</v>
      </c>
      <c r="J13" s="40">
        <f t="shared" si="6"/>
        <v>28</v>
      </c>
      <c r="K13" s="38" t="str">
        <f t="shared" si="5"/>
        <v>_</v>
      </c>
      <c r="L13" s="29"/>
      <c r="M13" s="28" t="str">
        <f t="shared" si="1"/>
        <v>i.</v>
      </c>
      <c r="N13" s="26"/>
      <c r="O13" s="26" t="str">
        <f t="shared" si="7"/>
        <v>_</v>
      </c>
      <c r="P13" s="40">
        <f t="shared" si="8"/>
        <v>28</v>
      </c>
      <c r="Q13" s="26" t="str">
        <f t="shared" si="7"/>
        <v>_</v>
      </c>
      <c r="R13" s="30"/>
      <c r="S13" s="28" t="str">
        <f t="shared" si="2"/>
        <v>i.</v>
      </c>
      <c r="T13" s="26"/>
      <c r="U13" s="26" t="str">
        <f t="shared" si="9"/>
        <v>_</v>
      </c>
      <c r="V13" s="40">
        <f t="shared" si="10"/>
        <v>28</v>
      </c>
      <c r="W13" s="26" t="str">
        <f t="shared" si="9"/>
        <v>_</v>
      </c>
      <c r="X13" s="29"/>
      <c r="Y13" s="28" t="str">
        <f t="shared" si="3"/>
        <v>i.</v>
      </c>
      <c r="Z13" s="26"/>
      <c r="AA13" s="26" t="str">
        <f t="shared" si="11"/>
        <v>_</v>
      </c>
      <c r="AB13" s="40">
        <f t="shared" si="12"/>
        <v>28</v>
      </c>
      <c r="AC13" s="69" t="str">
        <f t="shared" si="11"/>
        <v>_</v>
      </c>
      <c r="AD13" s="31"/>
    </row>
    <row r="14" spans="1:30" ht="16.5" customHeight="1">
      <c r="A14" s="10" t="s">
        <v>9</v>
      </c>
      <c r="B14" s="40"/>
      <c r="C14" s="37" t="s">
        <v>67</v>
      </c>
      <c r="D14" s="40">
        <f ca="1" t="shared" si="4"/>
        <v>11</v>
      </c>
      <c r="E14" s="26" t="s">
        <v>67</v>
      </c>
      <c r="F14" s="34"/>
      <c r="G14" s="27" t="str">
        <f t="shared" si="0"/>
        <v>j.</v>
      </c>
      <c r="H14" s="26"/>
      <c r="I14" s="26" t="str">
        <f t="shared" si="5"/>
        <v>_</v>
      </c>
      <c r="J14" s="40">
        <f t="shared" si="6"/>
        <v>11</v>
      </c>
      <c r="K14" s="38" t="str">
        <f t="shared" si="5"/>
        <v>_</v>
      </c>
      <c r="L14" s="29"/>
      <c r="M14" s="28" t="str">
        <f t="shared" si="1"/>
        <v>j.</v>
      </c>
      <c r="N14" s="26"/>
      <c r="O14" s="26" t="str">
        <f t="shared" si="7"/>
        <v>_</v>
      </c>
      <c r="P14" s="40">
        <f t="shared" si="8"/>
        <v>11</v>
      </c>
      <c r="Q14" s="26" t="str">
        <f t="shared" si="7"/>
        <v>_</v>
      </c>
      <c r="R14" s="30"/>
      <c r="S14" s="28" t="str">
        <f t="shared" si="2"/>
        <v>j.</v>
      </c>
      <c r="T14" s="26"/>
      <c r="U14" s="26" t="str">
        <f t="shared" si="9"/>
        <v>_</v>
      </c>
      <c r="V14" s="40">
        <f t="shared" si="10"/>
        <v>11</v>
      </c>
      <c r="W14" s="26" t="str">
        <f t="shared" si="9"/>
        <v>_</v>
      </c>
      <c r="X14" s="29"/>
      <c r="Y14" s="28" t="str">
        <f t="shared" si="3"/>
        <v>j.</v>
      </c>
      <c r="Z14" s="26"/>
      <c r="AA14" s="26" t="str">
        <f t="shared" si="11"/>
        <v>_</v>
      </c>
      <c r="AB14" s="40">
        <f t="shared" si="12"/>
        <v>11</v>
      </c>
      <c r="AC14" s="69" t="str">
        <f t="shared" si="11"/>
        <v>_</v>
      </c>
      <c r="AD14" s="31"/>
    </row>
    <row r="15" spans="1:30" ht="16.5" customHeight="1">
      <c r="A15" s="10" t="s">
        <v>10</v>
      </c>
      <c r="B15" s="40"/>
      <c r="C15" s="37" t="s">
        <v>67</v>
      </c>
      <c r="D15" s="40">
        <f ca="1" t="shared" si="4"/>
        <v>11</v>
      </c>
      <c r="E15" s="26" t="s">
        <v>67</v>
      </c>
      <c r="F15" s="34"/>
      <c r="G15" s="27" t="str">
        <f t="shared" si="0"/>
        <v>k.</v>
      </c>
      <c r="H15" s="26"/>
      <c r="I15" s="26" t="str">
        <f t="shared" si="5"/>
        <v>_</v>
      </c>
      <c r="J15" s="40">
        <f t="shared" si="6"/>
        <v>11</v>
      </c>
      <c r="K15" s="38" t="str">
        <f t="shared" si="5"/>
        <v>_</v>
      </c>
      <c r="L15" s="29"/>
      <c r="M15" s="28" t="str">
        <f t="shared" si="1"/>
        <v>k.</v>
      </c>
      <c r="N15" s="26"/>
      <c r="O15" s="26" t="str">
        <f t="shared" si="7"/>
        <v>_</v>
      </c>
      <c r="P15" s="40">
        <f t="shared" si="8"/>
        <v>11</v>
      </c>
      <c r="Q15" s="26" t="str">
        <f t="shared" si="7"/>
        <v>_</v>
      </c>
      <c r="R15" s="30"/>
      <c r="S15" s="28" t="str">
        <f t="shared" si="2"/>
        <v>k.</v>
      </c>
      <c r="T15" s="26"/>
      <c r="U15" s="26" t="str">
        <f t="shared" si="9"/>
        <v>_</v>
      </c>
      <c r="V15" s="40">
        <f t="shared" si="10"/>
        <v>11</v>
      </c>
      <c r="W15" s="26" t="str">
        <f t="shared" si="9"/>
        <v>_</v>
      </c>
      <c r="X15" s="29"/>
      <c r="Y15" s="28" t="str">
        <f t="shared" si="3"/>
        <v>k.</v>
      </c>
      <c r="Z15" s="26"/>
      <c r="AA15" s="26" t="str">
        <f t="shared" si="11"/>
        <v>_</v>
      </c>
      <c r="AB15" s="40">
        <f t="shared" si="12"/>
        <v>11</v>
      </c>
      <c r="AC15" s="69" t="str">
        <f t="shared" si="11"/>
        <v>_</v>
      </c>
      <c r="AD15" s="31"/>
    </row>
    <row r="16" spans="1:30" ht="16.5" customHeight="1">
      <c r="A16" s="10" t="s">
        <v>11</v>
      </c>
      <c r="B16" s="40"/>
      <c r="C16" s="37" t="s">
        <v>67</v>
      </c>
      <c r="D16" s="40">
        <f ca="1" t="shared" si="4"/>
        <v>67</v>
      </c>
      <c r="E16" s="26" t="s">
        <v>67</v>
      </c>
      <c r="F16" s="34"/>
      <c r="G16" s="27" t="str">
        <f t="shared" si="0"/>
        <v>l.</v>
      </c>
      <c r="H16" s="26"/>
      <c r="I16" s="26" t="str">
        <f t="shared" si="5"/>
        <v>_</v>
      </c>
      <c r="J16" s="40">
        <f t="shared" si="6"/>
        <v>67</v>
      </c>
      <c r="K16" s="38" t="str">
        <f t="shared" si="5"/>
        <v>_</v>
      </c>
      <c r="L16" s="29"/>
      <c r="M16" s="28" t="str">
        <f t="shared" si="1"/>
        <v>l.</v>
      </c>
      <c r="N16" s="26"/>
      <c r="O16" s="26" t="str">
        <f t="shared" si="7"/>
        <v>_</v>
      </c>
      <c r="P16" s="40">
        <f t="shared" si="8"/>
        <v>67</v>
      </c>
      <c r="Q16" s="26" t="str">
        <f t="shared" si="7"/>
        <v>_</v>
      </c>
      <c r="R16" s="30"/>
      <c r="S16" s="28" t="str">
        <f t="shared" si="2"/>
        <v>l.</v>
      </c>
      <c r="T16" s="26"/>
      <c r="U16" s="26" t="str">
        <f t="shared" si="9"/>
        <v>_</v>
      </c>
      <c r="V16" s="40">
        <f t="shared" si="10"/>
        <v>67</v>
      </c>
      <c r="W16" s="26" t="str">
        <f t="shared" si="9"/>
        <v>_</v>
      </c>
      <c r="X16" s="29"/>
      <c r="Y16" s="28" t="str">
        <f t="shared" si="3"/>
        <v>l.</v>
      </c>
      <c r="Z16" s="26"/>
      <c r="AA16" s="26" t="str">
        <f t="shared" si="11"/>
        <v>_</v>
      </c>
      <c r="AB16" s="40">
        <f t="shared" si="12"/>
        <v>67</v>
      </c>
      <c r="AC16" s="69" t="str">
        <f t="shared" si="11"/>
        <v>_</v>
      </c>
      <c r="AD16" s="31"/>
    </row>
    <row r="17" spans="1:30" ht="16.5" customHeight="1">
      <c r="A17" s="10" t="s">
        <v>12</v>
      </c>
      <c r="B17" s="40"/>
      <c r="C17" s="37" t="s">
        <v>67</v>
      </c>
      <c r="D17" s="40">
        <f ca="1" t="shared" si="4"/>
        <v>23</v>
      </c>
      <c r="E17" s="26" t="s">
        <v>67</v>
      </c>
      <c r="F17" s="34"/>
      <c r="G17" s="27" t="str">
        <f t="shared" si="0"/>
        <v>m.</v>
      </c>
      <c r="H17" s="26"/>
      <c r="I17" s="26" t="str">
        <f t="shared" si="5"/>
        <v>_</v>
      </c>
      <c r="J17" s="40">
        <f t="shared" si="6"/>
        <v>23</v>
      </c>
      <c r="K17" s="38" t="str">
        <f t="shared" si="5"/>
        <v>_</v>
      </c>
      <c r="L17" s="29"/>
      <c r="M17" s="28" t="str">
        <f t="shared" si="1"/>
        <v>m.</v>
      </c>
      <c r="N17" s="26"/>
      <c r="O17" s="26" t="str">
        <f t="shared" si="7"/>
        <v>_</v>
      </c>
      <c r="P17" s="40">
        <f t="shared" si="8"/>
        <v>23</v>
      </c>
      <c r="Q17" s="26" t="str">
        <f t="shared" si="7"/>
        <v>_</v>
      </c>
      <c r="R17" s="30"/>
      <c r="S17" s="28" t="str">
        <f t="shared" si="2"/>
        <v>m.</v>
      </c>
      <c r="T17" s="26"/>
      <c r="U17" s="26" t="str">
        <f t="shared" si="9"/>
        <v>_</v>
      </c>
      <c r="V17" s="40">
        <f t="shared" si="10"/>
        <v>23</v>
      </c>
      <c r="W17" s="26" t="str">
        <f t="shared" si="9"/>
        <v>_</v>
      </c>
      <c r="X17" s="29"/>
      <c r="Y17" s="28" t="str">
        <f t="shared" si="3"/>
        <v>m.</v>
      </c>
      <c r="Z17" s="26"/>
      <c r="AA17" s="26" t="str">
        <f t="shared" si="11"/>
        <v>_</v>
      </c>
      <c r="AB17" s="40">
        <f t="shared" si="12"/>
        <v>23</v>
      </c>
      <c r="AC17" s="69" t="str">
        <f t="shared" si="11"/>
        <v>_</v>
      </c>
      <c r="AD17" s="31"/>
    </row>
    <row r="18" spans="1:30" ht="16.5" customHeight="1">
      <c r="A18" s="10" t="s">
        <v>13</v>
      </c>
      <c r="B18" s="40"/>
      <c r="C18" s="37" t="s">
        <v>67</v>
      </c>
      <c r="D18" s="40">
        <f ca="1" t="shared" si="4"/>
        <v>39</v>
      </c>
      <c r="E18" s="26" t="s">
        <v>67</v>
      </c>
      <c r="F18" s="34"/>
      <c r="G18" s="27" t="str">
        <f t="shared" si="0"/>
        <v>n.</v>
      </c>
      <c r="H18" s="26"/>
      <c r="I18" s="26" t="str">
        <f t="shared" si="5"/>
        <v>_</v>
      </c>
      <c r="J18" s="40">
        <f t="shared" si="6"/>
        <v>39</v>
      </c>
      <c r="K18" s="38" t="str">
        <f t="shared" si="5"/>
        <v>_</v>
      </c>
      <c r="L18" s="29"/>
      <c r="M18" s="28" t="str">
        <f t="shared" si="1"/>
        <v>n.</v>
      </c>
      <c r="N18" s="26"/>
      <c r="O18" s="26" t="str">
        <f t="shared" si="7"/>
        <v>_</v>
      </c>
      <c r="P18" s="40">
        <f t="shared" si="8"/>
        <v>39</v>
      </c>
      <c r="Q18" s="26" t="str">
        <f t="shared" si="7"/>
        <v>_</v>
      </c>
      <c r="R18" s="30"/>
      <c r="S18" s="28" t="str">
        <f t="shared" si="2"/>
        <v>n.</v>
      </c>
      <c r="T18" s="26"/>
      <c r="U18" s="26" t="str">
        <f t="shared" si="9"/>
        <v>_</v>
      </c>
      <c r="V18" s="40">
        <f t="shared" si="10"/>
        <v>39</v>
      </c>
      <c r="W18" s="26" t="str">
        <f t="shared" si="9"/>
        <v>_</v>
      </c>
      <c r="X18" s="29"/>
      <c r="Y18" s="28" t="str">
        <f t="shared" si="3"/>
        <v>n.</v>
      </c>
      <c r="Z18" s="26"/>
      <c r="AA18" s="26" t="str">
        <f t="shared" si="11"/>
        <v>_</v>
      </c>
      <c r="AB18" s="40">
        <f t="shared" si="12"/>
        <v>39</v>
      </c>
      <c r="AC18" s="69" t="str">
        <f t="shared" si="11"/>
        <v>_</v>
      </c>
      <c r="AD18" s="31"/>
    </row>
    <row r="19" spans="1:30" ht="16.5" customHeight="1">
      <c r="A19" s="10" t="s">
        <v>14</v>
      </c>
      <c r="B19" s="40"/>
      <c r="C19" s="37" t="s">
        <v>67</v>
      </c>
      <c r="D19" s="40">
        <f ca="1" t="shared" si="4"/>
        <v>56</v>
      </c>
      <c r="E19" s="26" t="s">
        <v>67</v>
      </c>
      <c r="F19" s="34"/>
      <c r="G19" s="27" t="str">
        <f t="shared" si="0"/>
        <v>o.</v>
      </c>
      <c r="H19" s="26"/>
      <c r="I19" s="26" t="str">
        <f t="shared" si="5"/>
        <v>_</v>
      </c>
      <c r="J19" s="40">
        <f t="shared" si="6"/>
        <v>56</v>
      </c>
      <c r="K19" s="38" t="str">
        <f t="shared" si="5"/>
        <v>_</v>
      </c>
      <c r="L19" s="29"/>
      <c r="M19" s="28" t="str">
        <f t="shared" si="1"/>
        <v>o.</v>
      </c>
      <c r="N19" s="26"/>
      <c r="O19" s="26" t="str">
        <f t="shared" si="7"/>
        <v>_</v>
      </c>
      <c r="P19" s="40">
        <f t="shared" si="8"/>
        <v>56</v>
      </c>
      <c r="Q19" s="26" t="str">
        <f t="shared" si="7"/>
        <v>_</v>
      </c>
      <c r="R19" s="30"/>
      <c r="S19" s="28" t="str">
        <f t="shared" si="2"/>
        <v>o.</v>
      </c>
      <c r="T19" s="26"/>
      <c r="U19" s="26" t="str">
        <f t="shared" si="9"/>
        <v>_</v>
      </c>
      <c r="V19" s="40">
        <f t="shared" si="10"/>
        <v>56</v>
      </c>
      <c r="W19" s="26" t="str">
        <f t="shared" si="9"/>
        <v>_</v>
      </c>
      <c r="X19" s="29"/>
      <c r="Y19" s="28" t="str">
        <f t="shared" si="3"/>
        <v>o.</v>
      </c>
      <c r="Z19" s="26"/>
      <c r="AA19" s="26" t="str">
        <f t="shared" si="11"/>
        <v>_</v>
      </c>
      <c r="AB19" s="40">
        <f t="shared" si="12"/>
        <v>56</v>
      </c>
      <c r="AC19" s="69" t="str">
        <f t="shared" si="11"/>
        <v>_</v>
      </c>
      <c r="AD19" s="31"/>
    </row>
    <row r="20" spans="1:30" ht="16.5" customHeight="1">
      <c r="A20" s="10" t="s">
        <v>15</v>
      </c>
      <c r="B20" s="40"/>
      <c r="C20" s="37" t="s">
        <v>67</v>
      </c>
      <c r="D20" s="40">
        <f ca="1" t="shared" si="4"/>
        <v>41</v>
      </c>
      <c r="E20" s="26" t="s">
        <v>67</v>
      </c>
      <c r="F20" s="34"/>
      <c r="G20" s="27" t="str">
        <f t="shared" si="0"/>
        <v>p.</v>
      </c>
      <c r="H20" s="26"/>
      <c r="I20" s="26" t="str">
        <f t="shared" si="5"/>
        <v>_</v>
      </c>
      <c r="J20" s="40">
        <f t="shared" si="6"/>
        <v>41</v>
      </c>
      <c r="K20" s="38" t="str">
        <f t="shared" si="5"/>
        <v>_</v>
      </c>
      <c r="L20" s="29"/>
      <c r="M20" s="28" t="str">
        <f t="shared" si="1"/>
        <v>p.</v>
      </c>
      <c r="N20" s="26"/>
      <c r="O20" s="26" t="str">
        <f t="shared" si="7"/>
        <v>_</v>
      </c>
      <c r="P20" s="40">
        <f t="shared" si="8"/>
        <v>41</v>
      </c>
      <c r="Q20" s="26" t="str">
        <f t="shared" si="7"/>
        <v>_</v>
      </c>
      <c r="R20" s="30"/>
      <c r="S20" s="28" t="str">
        <f t="shared" si="2"/>
        <v>p.</v>
      </c>
      <c r="T20" s="26"/>
      <c r="U20" s="26" t="str">
        <f t="shared" si="9"/>
        <v>_</v>
      </c>
      <c r="V20" s="40">
        <f t="shared" si="10"/>
        <v>41</v>
      </c>
      <c r="W20" s="26" t="str">
        <f t="shared" si="9"/>
        <v>_</v>
      </c>
      <c r="X20" s="29"/>
      <c r="Y20" s="28" t="str">
        <f t="shared" si="3"/>
        <v>p.</v>
      </c>
      <c r="Z20" s="26"/>
      <c r="AA20" s="26" t="str">
        <f t="shared" si="11"/>
        <v>_</v>
      </c>
      <c r="AB20" s="40">
        <f t="shared" si="12"/>
        <v>41</v>
      </c>
      <c r="AC20" s="69" t="str">
        <f t="shared" si="11"/>
        <v>_</v>
      </c>
      <c r="AD20" s="31"/>
    </row>
    <row r="21" spans="1:30" ht="16.5" customHeight="1">
      <c r="A21" s="10" t="s">
        <v>16</v>
      </c>
      <c r="B21" s="40"/>
      <c r="C21" s="37" t="s">
        <v>67</v>
      </c>
      <c r="D21" s="40">
        <f ca="1" t="shared" si="4"/>
        <v>50</v>
      </c>
      <c r="E21" s="26" t="s">
        <v>67</v>
      </c>
      <c r="F21" s="34"/>
      <c r="G21" s="27" t="str">
        <f t="shared" si="0"/>
        <v>q.</v>
      </c>
      <c r="H21" s="26"/>
      <c r="I21" s="26" t="str">
        <f t="shared" si="5"/>
        <v>_</v>
      </c>
      <c r="J21" s="40">
        <f t="shared" si="6"/>
        <v>50</v>
      </c>
      <c r="K21" s="38" t="str">
        <f t="shared" si="5"/>
        <v>_</v>
      </c>
      <c r="L21" s="29"/>
      <c r="M21" s="28" t="str">
        <f t="shared" si="1"/>
        <v>q.</v>
      </c>
      <c r="N21" s="26"/>
      <c r="O21" s="26" t="str">
        <f t="shared" si="7"/>
        <v>_</v>
      </c>
      <c r="P21" s="40">
        <f t="shared" si="8"/>
        <v>50</v>
      </c>
      <c r="Q21" s="26" t="str">
        <f t="shared" si="7"/>
        <v>_</v>
      </c>
      <c r="R21" s="30"/>
      <c r="S21" s="28" t="str">
        <f t="shared" si="2"/>
        <v>q.</v>
      </c>
      <c r="T21" s="26"/>
      <c r="U21" s="26" t="str">
        <f t="shared" si="9"/>
        <v>_</v>
      </c>
      <c r="V21" s="40">
        <f t="shared" si="10"/>
        <v>50</v>
      </c>
      <c r="W21" s="26" t="str">
        <f t="shared" si="9"/>
        <v>_</v>
      </c>
      <c r="X21" s="29"/>
      <c r="Y21" s="28" t="str">
        <f t="shared" si="3"/>
        <v>q.</v>
      </c>
      <c r="Z21" s="26"/>
      <c r="AA21" s="26" t="str">
        <f t="shared" si="11"/>
        <v>_</v>
      </c>
      <c r="AB21" s="40">
        <f t="shared" si="12"/>
        <v>50</v>
      </c>
      <c r="AC21" s="69" t="str">
        <f t="shared" si="11"/>
        <v>_</v>
      </c>
      <c r="AD21" s="31"/>
    </row>
    <row r="22" spans="1:30" ht="16.5" customHeight="1">
      <c r="A22" s="10" t="s">
        <v>17</v>
      </c>
      <c r="B22" s="40"/>
      <c r="C22" s="37" t="s">
        <v>67</v>
      </c>
      <c r="D22" s="40">
        <f ca="1" t="shared" si="4"/>
        <v>62</v>
      </c>
      <c r="E22" s="26" t="s">
        <v>67</v>
      </c>
      <c r="F22" s="34"/>
      <c r="G22" s="27" t="str">
        <f t="shared" si="0"/>
        <v>r.</v>
      </c>
      <c r="H22" s="26"/>
      <c r="I22" s="26" t="str">
        <f t="shared" si="5"/>
        <v>_</v>
      </c>
      <c r="J22" s="40">
        <f t="shared" si="6"/>
        <v>62</v>
      </c>
      <c r="K22" s="38" t="str">
        <f t="shared" si="5"/>
        <v>_</v>
      </c>
      <c r="L22" s="29"/>
      <c r="M22" s="28" t="str">
        <f t="shared" si="1"/>
        <v>r.</v>
      </c>
      <c r="N22" s="26"/>
      <c r="O22" s="26" t="str">
        <f t="shared" si="7"/>
        <v>_</v>
      </c>
      <c r="P22" s="40">
        <f t="shared" si="8"/>
        <v>62</v>
      </c>
      <c r="Q22" s="26" t="str">
        <f t="shared" si="7"/>
        <v>_</v>
      </c>
      <c r="R22" s="30"/>
      <c r="S22" s="28" t="str">
        <f t="shared" si="2"/>
        <v>r.</v>
      </c>
      <c r="T22" s="26"/>
      <c r="U22" s="26" t="str">
        <f t="shared" si="9"/>
        <v>_</v>
      </c>
      <c r="V22" s="40">
        <f t="shared" si="10"/>
        <v>62</v>
      </c>
      <c r="W22" s="26" t="str">
        <f t="shared" si="9"/>
        <v>_</v>
      </c>
      <c r="X22" s="29"/>
      <c r="Y22" s="28" t="str">
        <f t="shared" si="3"/>
        <v>r.</v>
      </c>
      <c r="Z22" s="26"/>
      <c r="AA22" s="26" t="str">
        <f t="shared" si="11"/>
        <v>_</v>
      </c>
      <c r="AB22" s="40">
        <f t="shared" si="12"/>
        <v>62</v>
      </c>
      <c r="AC22" s="69" t="str">
        <f t="shared" si="11"/>
        <v>_</v>
      </c>
      <c r="AD22" s="31"/>
    </row>
    <row r="23" spans="1:30" ht="16.5" customHeight="1">
      <c r="A23" s="10" t="s">
        <v>18</v>
      </c>
      <c r="B23" s="40"/>
      <c r="C23" s="37" t="s">
        <v>67</v>
      </c>
      <c r="D23" s="40">
        <f ca="1" t="shared" si="4"/>
        <v>14</v>
      </c>
      <c r="E23" s="26" t="s">
        <v>67</v>
      </c>
      <c r="F23" s="34"/>
      <c r="G23" s="27" t="str">
        <f t="shared" si="0"/>
        <v>s.</v>
      </c>
      <c r="H23" s="26"/>
      <c r="I23" s="26" t="str">
        <f t="shared" si="5"/>
        <v>_</v>
      </c>
      <c r="J23" s="40">
        <f t="shared" si="6"/>
        <v>14</v>
      </c>
      <c r="K23" s="38" t="str">
        <f t="shared" si="5"/>
        <v>_</v>
      </c>
      <c r="L23" s="29"/>
      <c r="M23" s="28" t="str">
        <f t="shared" si="1"/>
        <v>s.</v>
      </c>
      <c r="N23" s="26"/>
      <c r="O23" s="26" t="str">
        <f t="shared" si="7"/>
        <v>_</v>
      </c>
      <c r="P23" s="40">
        <f t="shared" si="8"/>
        <v>14</v>
      </c>
      <c r="Q23" s="26" t="str">
        <f t="shared" si="7"/>
        <v>_</v>
      </c>
      <c r="R23" s="30"/>
      <c r="S23" s="28" t="str">
        <f t="shared" si="2"/>
        <v>s.</v>
      </c>
      <c r="T23" s="26"/>
      <c r="U23" s="26" t="str">
        <f t="shared" si="9"/>
        <v>_</v>
      </c>
      <c r="V23" s="40">
        <f t="shared" si="10"/>
        <v>14</v>
      </c>
      <c r="W23" s="26" t="str">
        <f t="shared" si="9"/>
        <v>_</v>
      </c>
      <c r="X23" s="29"/>
      <c r="Y23" s="28" t="str">
        <f t="shared" si="3"/>
        <v>s.</v>
      </c>
      <c r="Z23" s="26"/>
      <c r="AA23" s="26" t="str">
        <f t="shared" si="11"/>
        <v>_</v>
      </c>
      <c r="AB23" s="40">
        <f t="shared" si="12"/>
        <v>14</v>
      </c>
      <c r="AC23" s="69" t="str">
        <f t="shared" si="11"/>
        <v>_</v>
      </c>
      <c r="AD23" s="31"/>
    </row>
    <row r="24" spans="1:30" ht="16.5" customHeight="1">
      <c r="A24" s="10" t="s">
        <v>19</v>
      </c>
      <c r="B24" s="40"/>
      <c r="C24" s="37" t="s">
        <v>67</v>
      </c>
      <c r="D24" s="40">
        <f ca="1" t="shared" si="4"/>
        <v>52</v>
      </c>
      <c r="E24" s="26" t="s">
        <v>67</v>
      </c>
      <c r="F24" s="34"/>
      <c r="G24" s="27" t="str">
        <f t="shared" si="0"/>
        <v>t.</v>
      </c>
      <c r="H24" s="26"/>
      <c r="I24" s="26" t="str">
        <f t="shared" si="5"/>
        <v>_</v>
      </c>
      <c r="J24" s="40">
        <f t="shared" si="6"/>
        <v>52</v>
      </c>
      <c r="K24" s="38" t="str">
        <f t="shared" si="5"/>
        <v>_</v>
      </c>
      <c r="L24" s="29"/>
      <c r="M24" s="28" t="str">
        <f t="shared" si="1"/>
        <v>t.</v>
      </c>
      <c r="N24" s="26"/>
      <c r="O24" s="26" t="str">
        <f t="shared" si="7"/>
        <v>_</v>
      </c>
      <c r="P24" s="40">
        <f t="shared" si="8"/>
        <v>52</v>
      </c>
      <c r="Q24" s="26" t="str">
        <f t="shared" si="7"/>
        <v>_</v>
      </c>
      <c r="R24" s="30"/>
      <c r="S24" s="28" t="str">
        <f t="shared" si="2"/>
        <v>t.</v>
      </c>
      <c r="T24" s="26"/>
      <c r="U24" s="26" t="str">
        <f t="shared" si="9"/>
        <v>_</v>
      </c>
      <c r="V24" s="40">
        <f t="shared" si="10"/>
        <v>52</v>
      </c>
      <c r="W24" s="26" t="str">
        <f t="shared" si="9"/>
        <v>_</v>
      </c>
      <c r="X24" s="29"/>
      <c r="Y24" s="28" t="str">
        <f t="shared" si="3"/>
        <v>t.</v>
      </c>
      <c r="Z24" s="26"/>
      <c r="AA24" s="26" t="str">
        <f t="shared" si="11"/>
        <v>_</v>
      </c>
      <c r="AB24" s="40">
        <f t="shared" si="12"/>
        <v>52</v>
      </c>
      <c r="AC24" s="69" t="str">
        <f t="shared" si="11"/>
        <v>_</v>
      </c>
      <c r="AD24" s="31"/>
    </row>
    <row r="25" spans="1:30" ht="16.5" customHeight="1">
      <c r="A25" s="10" t="s">
        <v>20</v>
      </c>
      <c r="B25" s="40"/>
      <c r="C25" s="37" t="s">
        <v>67</v>
      </c>
      <c r="D25" s="40">
        <f ca="1" t="shared" si="4"/>
        <v>57</v>
      </c>
      <c r="E25" s="26" t="s">
        <v>67</v>
      </c>
      <c r="F25" s="34"/>
      <c r="G25" s="27" t="str">
        <f t="shared" si="0"/>
        <v>u.</v>
      </c>
      <c r="H25" s="26"/>
      <c r="I25" s="26" t="str">
        <f t="shared" si="5"/>
        <v>_</v>
      </c>
      <c r="J25" s="40">
        <f t="shared" si="6"/>
        <v>57</v>
      </c>
      <c r="K25" s="38" t="str">
        <f t="shared" si="5"/>
        <v>_</v>
      </c>
      <c r="L25" s="29"/>
      <c r="M25" s="28" t="str">
        <f t="shared" si="1"/>
        <v>u.</v>
      </c>
      <c r="N25" s="26"/>
      <c r="O25" s="26" t="str">
        <f t="shared" si="7"/>
        <v>_</v>
      </c>
      <c r="P25" s="40">
        <f t="shared" si="8"/>
        <v>57</v>
      </c>
      <c r="Q25" s="26" t="str">
        <f t="shared" si="7"/>
        <v>_</v>
      </c>
      <c r="R25" s="30"/>
      <c r="S25" s="28" t="str">
        <f t="shared" si="2"/>
        <v>u.</v>
      </c>
      <c r="T25" s="26"/>
      <c r="U25" s="26" t="str">
        <f t="shared" si="9"/>
        <v>_</v>
      </c>
      <c r="V25" s="40">
        <f t="shared" si="10"/>
        <v>57</v>
      </c>
      <c r="W25" s="26" t="str">
        <f t="shared" si="9"/>
        <v>_</v>
      </c>
      <c r="X25" s="29"/>
      <c r="Y25" s="28" t="str">
        <f t="shared" si="3"/>
        <v>u.</v>
      </c>
      <c r="Z25" s="26"/>
      <c r="AA25" s="26" t="str">
        <f t="shared" si="11"/>
        <v>_</v>
      </c>
      <c r="AB25" s="40">
        <f t="shared" si="12"/>
        <v>57</v>
      </c>
      <c r="AC25" s="69" t="str">
        <f t="shared" si="11"/>
        <v>_</v>
      </c>
      <c r="AD25" s="31"/>
    </row>
    <row r="26" spans="1:30" ht="16.5" customHeight="1">
      <c r="A26" s="10" t="s">
        <v>21</v>
      </c>
      <c r="B26" s="40"/>
      <c r="C26" s="37" t="s">
        <v>67</v>
      </c>
      <c r="D26" s="40">
        <f ca="1" t="shared" si="4"/>
        <v>68</v>
      </c>
      <c r="E26" s="26" t="s">
        <v>67</v>
      </c>
      <c r="F26" s="34"/>
      <c r="G26" s="27" t="str">
        <f t="shared" si="0"/>
        <v>v.</v>
      </c>
      <c r="H26" s="26"/>
      <c r="I26" s="26" t="str">
        <f t="shared" si="5"/>
        <v>_</v>
      </c>
      <c r="J26" s="40">
        <f t="shared" si="6"/>
        <v>68</v>
      </c>
      <c r="K26" s="38" t="str">
        <f t="shared" si="5"/>
        <v>_</v>
      </c>
      <c r="L26" s="29"/>
      <c r="M26" s="28" t="str">
        <f t="shared" si="1"/>
        <v>v.</v>
      </c>
      <c r="N26" s="26"/>
      <c r="O26" s="26" t="str">
        <f t="shared" si="7"/>
        <v>_</v>
      </c>
      <c r="P26" s="40">
        <f t="shared" si="8"/>
        <v>68</v>
      </c>
      <c r="Q26" s="26" t="str">
        <f t="shared" si="7"/>
        <v>_</v>
      </c>
      <c r="R26" s="30"/>
      <c r="S26" s="28" t="str">
        <f t="shared" si="2"/>
        <v>v.</v>
      </c>
      <c r="T26" s="26"/>
      <c r="U26" s="26" t="str">
        <f t="shared" si="9"/>
        <v>_</v>
      </c>
      <c r="V26" s="40">
        <f t="shared" si="10"/>
        <v>68</v>
      </c>
      <c r="W26" s="26" t="str">
        <f t="shared" si="9"/>
        <v>_</v>
      </c>
      <c r="X26" s="29"/>
      <c r="Y26" s="28" t="str">
        <f t="shared" si="3"/>
        <v>v.</v>
      </c>
      <c r="Z26" s="26"/>
      <c r="AA26" s="26" t="str">
        <f t="shared" si="11"/>
        <v>_</v>
      </c>
      <c r="AB26" s="40">
        <f t="shared" si="12"/>
        <v>68</v>
      </c>
      <c r="AC26" s="69" t="str">
        <f t="shared" si="11"/>
        <v>_</v>
      </c>
      <c r="AD26" s="31"/>
    </row>
    <row r="27" spans="1:30" ht="16.5" customHeight="1">
      <c r="A27" s="10" t="s">
        <v>22</v>
      </c>
      <c r="B27" s="40"/>
      <c r="C27" s="37" t="s">
        <v>67</v>
      </c>
      <c r="D27" s="40">
        <f ca="1" t="shared" si="4"/>
        <v>33</v>
      </c>
      <c r="E27" s="26" t="s">
        <v>67</v>
      </c>
      <c r="F27" s="34"/>
      <c r="G27" s="27" t="str">
        <f t="shared" si="0"/>
        <v>w.</v>
      </c>
      <c r="H27" s="26"/>
      <c r="I27" s="26" t="str">
        <f t="shared" si="5"/>
        <v>_</v>
      </c>
      <c r="J27" s="40">
        <f t="shared" si="6"/>
        <v>33</v>
      </c>
      <c r="K27" s="38" t="str">
        <f t="shared" si="5"/>
        <v>_</v>
      </c>
      <c r="L27" s="29"/>
      <c r="M27" s="28" t="str">
        <f t="shared" si="1"/>
        <v>w.</v>
      </c>
      <c r="N27" s="26"/>
      <c r="O27" s="26" t="str">
        <f t="shared" si="7"/>
        <v>_</v>
      </c>
      <c r="P27" s="40">
        <f t="shared" si="8"/>
        <v>33</v>
      </c>
      <c r="Q27" s="26" t="str">
        <f t="shared" si="7"/>
        <v>_</v>
      </c>
      <c r="R27" s="30"/>
      <c r="S27" s="28" t="str">
        <f t="shared" si="2"/>
        <v>w.</v>
      </c>
      <c r="T27" s="26"/>
      <c r="U27" s="26" t="str">
        <f t="shared" si="9"/>
        <v>_</v>
      </c>
      <c r="V27" s="40">
        <f t="shared" si="10"/>
        <v>33</v>
      </c>
      <c r="W27" s="26" t="str">
        <f t="shared" si="9"/>
        <v>_</v>
      </c>
      <c r="X27" s="29"/>
      <c r="Y27" s="28" t="str">
        <f t="shared" si="3"/>
        <v>w.</v>
      </c>
      <c r="Z27" s="26"/>
      <c r="AA27" s="26" t="str">
        <f t="shared" si="11"/>
        <v>_</v>
      </c>
      <c r="AB27" s="40">
        <f t="shared" si="12"/>
        <v>33</v>
      </c>
      <c r="AC27" s="69" t="str">
        <f t="shared" si="11"/>
        <v>_</v>
      </c>
      <c r="AD27" s="31"/>
    </row>
    <row r="28" spans="1:30" ht="16.5" customHeight="1">
      <c r="A28" s="10" t="s">
        <v>23</v>
      </c>
      <c r="B28" s="40"/>
      <c r="C28" s="37" t="s">
        <v>67</v>
      </c>
      <c r="D28" s="40">
        <f ca="1" t="shared" si="4"/>
        <v>68</v>
      </c>
      <c r="E28" s="26" t="s">
        <v>67</v>
      </c>
      <c r="F28" s="34"/>
      <c r="G28" s="27" t="str">
        <f t="shared" si="0"/>
        <v>x.</v>
      </c>
      <c r="H28" s="26"/>
      <c r="I28" s="26" t="str">
        <f t="shared" si="5"/>
        <v>_</v>
      </c>
      <c r="J28" s="40">
        <f t="shared" si="6"/>
        <v>68</v>
      </c>
      <c r="K28" s="38" t="str">
        <f t="shared" si="5"/>
        <v>_</v>
      </c>
      <c r="L28" s="29"/>
      <c r="M28" s="28" t="str">
        <f t="shared" si="1"/>
        <v>x.</v>
      </c>
      <c r="N28" s="26"/>
      <c r="O28" s="26" t="str">
        <f t="shared" si="7"/>
        <v>_</v>
      </c>
      <c r="P28" s="40">
        <f t="shared" si="8"/>
        <v>68</v>
      </c>
      <c r="Q28" s="26" t="str">
        <f t="shared" si="7"/>
        <v>_</v>
      </c>
      <c r="R28" s="30"/>
      <c r="S28" s="28" t="str">
        <f t="shared" si="2"/>
        <v>x.</v>
      </c>
      <c r="T28" s="26"/>
      <c r="U28" s="26" t="str">
        <f t="shared" si="9"/>
        <v>_</v>
      </c>
      <c r="V28" s="40">
        <f t="shared" si="10"/>
        <v>68</v>
      </c>
      <c r="W28" s="26" t="str">
        <f t="shared" si="9"/>
        <v>_</v>
      </c>
      <c r="X28" s="29"/>
      <c r="Y28" s="28" t="str">
        <f t="shared" si="3"/>
        <v>x.</v>
      </c>
      <c r="Z28" s="26"/>
      <c r="AA28" s="26" t="str">
        <f t="shared" si="11"/>
        <v>_</v>
      </c>
      <c r="AB28" s="40">
        <f t="shared" si="12"/>
        <v>68</v>
      </c>
      <c r="AC28" s="69" t="str">
        <f t="shared" si="11"/>
        <v>_</v>
      </c>
      <c r="AD28" s="31"/>
    </row>
    <row r="29" spans="1:30" ht="16.5" customHeight="1">
      <c r="A29" s="10" t="s">
        <v>24</v>
      </c>
      <c r="B29" s="40"/>
      <c r="C29" s="37" t="s">
        <v>67</v>
      </c>
      <c r="D29" s="40">
        <f ca="1" t="shared" si="4"/>
        <v>17</v>
      </c>
      <c r="E29" s="26" t="s">
        <v>67</v>
      </c>
      <c r="F29" s="34"/>
      <c r="G29" s="27" t="str">
        <f t="shared" si="0"/>
        <v>y.</v>
      </c>
      <c r="H29" s="26"/>
      <c r="I29" s="26" t="str">
        <f t="shared" si="5"/>
        <v>_</v>
      </c>
      <c r="J29" s="40">
        <f t="shared" si="6"/>
        <v>17</v>
      </c>
      <c r="K29" s="38" t="str">
        <f t="shared" si="5"/>
        <v>_</v>
      </c>
      <c r="L29" s="29"/>
      <c r="M29" s="28" t="str">
        <f t="shared" si="1"/>
        <v>y.</v>
      </c>
      <c r="N29" s="26"/>
      <c r="O29" s="26" t="str">
        <f t="shared" si="7"/>
        <v>_</v>
      </c>
      <c r="P29" s="40">
        <f t="shared" si="8"/>
        <v>17</v>
      </c>
      <c r="Q29" s="26" t="str">
        <f t="shared" si="7"/>
        <v>_</v>
      </c>
      <c r="R29" s="30"/>
      <c r="S29" s="28" t="str">
        <f t="shared" si="2"/>
        <v>y.</v>
      </c>
      <c r="T29" s="26"/>
      <c r="U29" s="26" t="str">
        <f t="shared" si="9"/>
        <v>_</v>
      </c>
      <c r="V29" s="40">
        <f t="shared" si="10"/>
        <v>17</v>
      </c>
      <c r="W29" s="26" t="str">
        <f t="shared" si="9"/>
        <v>_</v>
      </c>
      <c r="X29" s="29"/>
      <c r="Y29" s="28" t="str">
        <f t="shared" si="3"/>
        <v>y.</v>
      </c>
      <c r="Z29" s="26"/>
      <c r="AA29" s="26" t="str">
        <f t="shared" si="11"/>
        <v>_</v>
      </c>
      <c r="AB29" s="40">
        <f t="shared" si="12"/>
        <v>17</v>
      </c>
      <c r="AC29" s="69" t="str">
        <f t="shared" si="11"/>
        <v>_</v>
      </c>
      <c r="AD29" s="31"/>
    </row>
    <row r="30" spans="1:30" ht="16.5" customHeight="1">
      <c r="A30" s="10" t="s">
        <v>25</v>
      </c>
      <c r="B30" s="40"/>
      <c r="C30" s="37" t="s">
        <v>67</v>
      </c>
      <c r="D30" s="40">
        <f ca="1" t="shared" si="4"/>
        <v>25</v>
      </c>
      <c r="E30" s="26" t="s">
        <v>67</v>
      </c>
      <c r="F30" s="34"/>
      <c r="G30" s="27" t="str">
        <f t="shared" si="0"/>
        <v>z.</v>
      </c>
      <c r="H30" s="26"/>
      <c r="I30" s="26" t="str">
        <f t="shared" si="5"/>
        <v>_</v>
      </c>
      <c r="J30" s="40">
        <f t="shared" si="6"/>
        <v>25</v>
      </c>
      <c r="K30" s="38" t="str">
        <f t="shared" si="5"/>
        <v>_</v>
      </c>
      <c r="L30" s="29"/>
      <c r="M30" s="28" t="str">
        <f t="shared" si="1"/>
        <v>z.</v>
      </c>
      <c r="N30" s="26"/>
      <c r="O30" s="26" t="str">
        <f t="shared" si="7"/>
        <v>_</v>
      </c>
      <c r="P30" s="40">
        <f t="shared" si="8"/>
        <v>25</v>
      </c>
      <c r="Q30" s="26" t="str">
        <f t="shared" si="7"/>
        <v>_</v>
      </c>
      <c r="R30" s="30"/>
      <c r="S30" s="28" t="str">
        <f t="shared" si="2"/>
        <v>z.</v>
      </c>
      <c r="T30" s="26"/>
      <c r="U30" s="26" t="str">
        <f t="shared" si="9"/>
        <v>_</v>
      </c>
      <c r="V30" s="40">
        <f t="shared" si="10"/>
        <v>25</v>
      </c>
      <c r="W30" s="26" t="str">
        <f t="shared" si="9"/>
        <v>_</v>
      </c>
      <c r="X30" s="29"/>
      <c r="Y30" s="28" t="str">
        <f t="shared" si="3"/>
        <v>z.</v>
      </c>
      <c r="Z30" s="26"/>
      <c r="AA30" s="26" t="str">
        <f t="shared" si="11"/>
        <v>_</v>
      </c>
      <c r="AB30" s="40">
        <f t="shared" si="12"/>
        <v>25</v>
      </c>
      <c r="AC30" s="69" t="str">
        <f t="shared" si="11"/>
        <v>_</v>
      </c>
      <c r="AD30" s="31"/>
    </row>
    <row r="31" spans="1:30" ht="16.5" customHeight="1">
      <c r="A31" s="10" t="s">
        <v>26</v>
      </c>
      <c r="B31" s="40"/>
      <c r="C31" s="37" t="s">
        <v>67</v>
      </c>
      <c r="D31" s="40">
        <f ca="1" t="shared" si="4"/>
        <v>46</v>
      </c>
      <c r="E31" s="26" t="s">
        <v>67</v>
      </c>
      <c r="F31" s="34"/>
      <c r="G31" s="27" t="str">
        <f t="shared" si="0"/>
        <v>aa.</v>
      </c>
      <c r="H31" s="26"/>
      <c r="I31" s="26" t="str">
        <f t="shared" si="5"/>
        <v>_</v>
      </c>
      <c r="J31" s="40">
        <f t="shared" si="6"/>
        <v>46</v>
      </c>
      <c r="K31" s="38" t="str">
        <f t="shared" si="5"/>
        <v>_</v>
      </c>
      <c r="L31" s="29"/>
      <c r="M31" s="28" t="str">
        <f t="shared" si="1"/>
        <v>aa.</v>
      </c>
      <c r="N31" s="26"/>
      <c r="O31" s="26" t="str">
        <f t="shared" si="7"/>
        <v>_</v>
      </c>
      <c r="P31" s="40">
        <f t="shared" si="8"/>
        <v>46</v>
      </c>
      <c r="Q31" s="26" t="str">
        <f t="shared" si="7"/>
        <v>_</v>
      </c>
      <c r="R31" s="30"/>
      <c r="S31" s="28" t="str">
        <f t="shared" si="2"/>
        <v>aa.</v>
      </c>
      <c r="T31" s="26"/>
      <c r="U31" s="26" t="str">
        <f t="shared" si="9"/>
        <v>_</v>
      </c>
      <c r="V31" s="40">
        <f t="shared" si="10"/>
        <v>46</v>
      </c>
      <c r="W31" s="26" t="str">
        <f t="shared" si="9"/>
        <v>_</v>
      </c>
      <c r="X31" s="29"/>
      <c r="Y31" s="28" t="str">
        <f t="shared" si="3"/>
        <v>aa.</v>
      </c>
      <c r="Z31" s="26"/>
      <c r="AA31" s="26" t="str">
        <f t="shared" si="11"/>
        <v>_</v>
      </c>
      <c r="AB31" s="40">
        <f t="shared" si="12"/>
        <v>46</v>
      </c>
      <c r="AC31" s="69" t="str">
        <f t="shared" si="11"/>
        <v>_</v>
      </c>
      <c r="AD31" s="31"/>
    </row>
    <row r="32" spans="1:30" ht="16.5" customHeight="1">
      <c r="A32" s="10" t="s">
        <v>27</v>
      </c>
      <c r="B32" s="40"/>
      <c r="C32" s="37" t="s">
        <v>67</v>
      </c>
      <c r="D32" s="40">
        <f ca="1" t="shared" si="4"/>
        <v>84</v>
      </c>
      <c r="E32" s="26" t="s">
        <v>67</v>
      </c>
      <c r="F32" s="34"/>
      <c r="G32" s="27" t="str">
        <f t="shared" si="0"/>
        <v>ab.</v>
      </c>
      <c r="H32" s="26"/>
      <c r="I32" s="26" t="str">
        <f t="shared" si="5"/>
        <v>_</v>
      </c>
      <c r="J32" s="40">
        <f t="shared" si="6"/>
        <v>84</v>
      </c>
      <c r="K32" s="38" t="str">
        <f t="shared" si="5"/>
        <v>_</v>
      </c>
      <c r="L32" s="29"/>
      <c r="M32" s="28" t="str">
        <f t="shared" si="1"/>
        <v>ab.</v>
      </c>
      <c r="N32" s="26"/>
      <c r="O32" s="26" t="str">
        <f t="shared" si="7"/>
        <v>_</v>
      </c>
      <c r="P32" s="40">
        <f t="shared" si="8"/>
        <v>84</v>
      </c>
      <c r="Q32" s="26" t="str">
        <f t="shared" si="7"/>
        <v>_</v>
      </c>
      <c r="R32" s="30"/>
      <c r="S32" s="28" t="str">
        <f t="shared" si="2"/>
        <v>ab.</v>
      </c>
      <c r="T32" s="26"/>
      <c r="U32" s="26" t="str">
        <f t="shared" si="9"/>
        <v>_</v>
      </c>
      <c r="V32" s="40">
        <f t="shared" si="10"/>
        <v>84</v>
      </c>
      <c r="W32" s="26" t="str">
        <f t="shared" si="9"/>
        <v>_</v>
      </c>
      <c r="X32" s="29"/>
      <c r="Y32" s="28" t="str">
        <f t="shared" si="3"/>
        <v>ab.</v>
      </c>
      <c r="Z32" s="26"/>
      <c r="AA32" s="26" t="str">
        <f t="shared" si="11"/>
        <v>_</v>
      </c>
      <c r="AB32" s="40">
        <f t="shared" si="12"/>
        <v>84</v>
      </c>
      <c r="AC32" s="69" t="str">
        <f t="shared" si="11"/>
        <v>_</v>
      </c>
      <c r="AD32" s="31"/>
    </row>
    <row r="33" spans="1:30" ht="16.5" customHeight="1">
      <c r="A33" s="10" t="s">
        <v>28</v>
      </c>
      <c r="B33" s="40"/>
      <c r="C33" s="37" t="s">
        <v>67</v>
      </c>
      <c r="D33" s="40">
        <f ca="1" t="shared" si="4"/>
        <v>27</v>
      </c>
      <c r="E33" s="26" t="s">
        <v>67</v>
      </c>
      <c r="F33" s="34"/>
      <c r="G33" s="27" t="str">
        <f t="shared" si="0"/>
        <v>ac.</v>
      </c>
      <c r="H33" s="26"/>
      <c r="I33" s="26" t="str">
        <f t="shared" si="5"/>
        <v>_</v>
      </c>
      <c r="J33" s="40">
        <f t="shared" si="6"/>
        <v>27</v>
      </c>
      <c r="K33" s="38" t="str">
        <f t="shared" si="5"/>
        <v>_</v>
      </c>
      <c r="L33" s="29"/>
      <c r="M33" s="28" t="str">
        <f t="shared" si="1"/>
        <v>ac.</v>
      </c>
      <c r="N33" s="26"/>
      <c r="O33" s="26" t="str">
        <f t="shared" si="7"/>
        <v>_</v>
      </c>
      <c r="P33" s="40">
        <f t="shared" si="8"/>
        <v>27</v>
      </c>
      <c r="Q33" s="26" t="str">
        <f t="shared" si="7"/>
        <v>_</v>
      </c>
      <c r="R33" s="30"/>
      <c r="S33" s="28" t="str">
        <f t="shared" si="2"/>
        <v>ac.</v>
      </c>
      <c r="T33" s="26"/>
      <c r="U33" s="26" t="str">
        <f t="shared" si="9"/>
        <v>_</v>
      </c>
      <c r="V33" s="40">
        <f t="shared" si="10"/>
        <v>27</v>
      </c>
      <c r="W33" s="26" t="str">
        <f t="shared" si="9"/>
        <v>_</v>
      </c>
      <c r="X33" s="29"/>
      <c r="Y33" s="28" t="str">
        <f t="shared" si="3"/>
        <v>ac.</v>
      </c>
      <c r="Z33" s="26"/>
      <c r="AA33" s="26" t="str">
        <f t="shared" si="11"/>
        <v>_</v>
      </c>
      <c r="AB33" s="40">
        <f t="shared" si="12"/>
        <v>27</v>
      </c>
      <c r="AC33" s="69" t="str">
        <f t="shared" si="11"/>
        <v>_</v>
      </c>
      <c r="AD33" s="31"/>
    </row>
    <row r="34" spans="1:30" ht="16.5" customHeight="1">
      <c r="A34" s="10" t="s">
        <v>29</v>
      </c>
      <c r="B34" s="40"/>
      <c r="C34" s="37" t="s">
        <v>67</v>
      </c>
      <c r="D34" s="40">
        <f ca="1" t="shared" si="4"/>
        <v>84</v>
      </c>
      <c r="E34" s="26" t="s">
        <v>67</v>
      </c>
      <c r="F34" s="34"/>
      <c r="G34" s="27" t="str">
        <f t="shared" si="0"/>
        <v>ad.</v>
      </c>
      <c r="H34" s="26"/>
      <c r="I34" s="26" t="str">
        <f t="shared" si="5"/>
        <v>_</v>
      </c>
      <c r="J34" s="40">
        <f t="shared" si="6"/>
        <v>84</v>
      </c>
      <c r="K34" s="38" t="str">
        <f t="shared" si="5"/>
        <v>_</v>
      </c>
      <c r="L34" s="29"/>
      <c r="M34" s="28" t="str">
        <f t="shared" si="1"/>
        <v>ad.</v>
      </c>
      <c r="N34" s="26"/>
      <c r="O34" s="26" t="str">
        <f t="shared" si="7"/>
        <v>_</v>
      </c>
      <c r="P34" s="40">
        <f t="shared" si="8"/>
        <v>84</v>
      </c>
      <c r="Q34" s="26" t="str">
        <f t="shared" si="7"/>
        <v>_</v>
      </c>
      <c r="R34" s="30"/>
      <c r="S34" s="28" t="str">
        <f t="shared" si="2"/>
        <v>ad.</v>
      </c>
      <c r="T34" s="26"/>
      <c r="U34" s="26" t="str">
        <f t="shared" si="9"/>
        <v>_</v>
      </c>
      <c r="V34" s="40">
        <f t="shared" si="10"/>
        <v>84</v>
      </c>
      <c r="W34" s="26" t="str">
        <f t="shared" si="9"/>
        <v>_</v>
      </c>
      <c r="X34" s="29"/>
      <c r="Y34" s="28" t="str">
        <f t="shared" si="3"/>
        <v>ad.</v>
      </c>
      <c r="Z34" s="26"/>
      <c r="AA34" s="26" t="str">
        <f t="shared" si="11"/>
        <v>_</v>
      </c>
      <c r="AB34" s="40">
        <f t="shared" si="12"/>
        <v>84</v>
      </c>
      <c r="AC34" s="69" t="str">
        <f t="shared" si="11"/>
        <v>_</v>
      </c>
      <c r="AD34" s="31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2013-06-23T17:20:05Z</cp:lastPrinted>
  <dcterms:created xsi:type="dcterms:W3CDTF">2010-10-20T20:21:21Z</dcterms:created>
  <dcterms:modified xsi:type="dcterms:W3CDTF">2013-06-23T17:24:10Z</dcterms:modified>
  <cp:category/>
  <cp:version/>
  <cp:contentType/>
  <cp:contentStatus/>
</cp:coreProperties>
</file>